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-15" windowWidth="19320" windowHeight="13245" tabRatio="601"/>
  </bookViews>
  <sheets>
    <sheet name="př.1 tab.9" sheetId="17738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_xlnm.Print_Area" localSheetId="0">'př.1 tab.9'!$A$1:$T$46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14210"/>
</workbook>
</file>

<file path=xl/calcChain.xml><?xml version="1.0" encoding="utf-8"?>
<calcChain xmlns="http://schemas.openxmlformats.org/spreadsheetml/2006/main">
  <c r="T31" i="17738"/>
  <c r="S31"/>
  <c r="R31"/>
  <c r="Q31"/>
  <c r="P31"/>
  <c r="O31"/>
  <c r="N31"/>
  <c r="M31"/>
  <c r="J31"/>
  <c r="K31"/>
  <c r="L31"/>
  <c r="I31"/>
  <c r="T32"/>
  <c r="S32"/>
  <c r="R32"/>
  <c r="Q32"/>
  <c r="P32"/>
  <c r="O32"/>
  <c r="N32"/>
  <c r="M32"/>
  <c r="J32"/>
  <c r="K32"/>
  <c r="L32"/>
  <c r="I32"/>
  <c r="R18"/>
  <c r="S18"/>
  <c r="T18"/>
  <c r="Q18"/>
  <c r="T17"/>
  <c r="T19"/>
  <c r="T20"/>
  <c r="T21"/>
  <c r="T16"/>
  <c r="S16"/>
  <c r="R16"/>
  <c r="Q16"/>
  <c r="T14"/>
  <c r="S14"/>
  <c r="R14"/>
  <c r="Q14"/>
  <c r="T12"/>
  <c r="S12"/>
  <c r="R12"/>
  <c r="Q12"/>
  <c r="P16"/>
  <c r="O16"/>
  <c r="N16"/>
  <c r="M16"/>
  <c r="P14"/>
  <c r="O14"/>
  <c r="N14"/>
  <c r="M14"/>
  <c r="P12"/>
  <c r="O12"/>
  <c r="N12"/>
  <c r="M12"/>
  <c r="J16"/>
  <c r="K16"/>
  <c r="L16"/>
  <c r="I16"/>
  <c r="J14"/>
  <c r="J12"/>
  <c r="K14"/>
  <c r="K12"/>
  <c r="L14"/>
  <c r="L12"/>
  <c r="I14"/>
  <c r="I12"/>
  <c r="M18"/>
  <c r="I18"/>
  <c r="H33"/>
  <c r="H32"/>
  <c r="H31"/>
  <c r="H29"/>
  <c r="H24"/>
  <c r="H21"/>
  <c r="H20"/>
  <c r="H19"/>
  <c r="H18"/>
  <c r="H17"/>
  <c r="H16"/>
  <c r="H14"/>
  <c r="H12"/>
  <c r="T33"/>
  <c r="T29"/>
  <c r="T24"/>
  <c r="P33"/>
  <c r="P29"/>
  <c r="P24"/>
  <c r="P21"/>
  <c r="P20"/>
  <c r="P19"/>
  <c r="P18"/>
  <c r="P17"/>
  <c r="L33"/>
  <c r="L29"/>
  <c r="L24"/>
  <c r="L21"/>
  <c r="L20"/>
  <c r="L19"/>
  <c r="L18"/>
  <c r="L17"/>
</calcChain>
</file>

<file path=xl/sharedStrings.xml><?xml version="1.0" encoding="utf-8"?>
<sst xmlns="http://schemas.openxmlformats.org/spreadsheetml/2006/main" count="79" uniqueCount="63">
  <si>
    <t>celkem</t>
  </si>
  <si>
    <t>v tom:</t>
  </si>
  <si>
    <t xml:space="preserve">Platy zaměstnanců a ostatní platby za provedenou práci v tis. Kč </t>
  </si>
  <si>
    <t xml:space="preserve">průměrný přepočtený počet zaměstnanců </t>
  </si>
  <si>
    <t>spolufinancování ČR ze SR</t>
  </si>
  <si>
    <t>kryto příjmy z rozpočtu EU/FM</t>
  </si>
  <si>
    <t xml:space="preserve">platy a ostatní platby za provedenou práci </t>
  </si>
  <si>
    <t>prostředky na platy</t>
  </si>
  <si>
    <t>ostatní platby za provedenou práci</t>
  </si>
  <si>
    <t>Organizační složky státu celkem</t>
  </si>
  <si>
    <t>Státní správa celkem</t>
  </si>
  <si>
    <t>Jednotlivé organizační složky státu - státní správa</t>
  </si>
  <si>
    <t>Jednotlivé organizační složky správy ve složkách obrany, bezpečnosti, celní a právní ochrany</t>
  </si>
  <si>
    <t>Ostatní organizační složky státu</t>
  </si>
  <si>
    <t>Organizační složky státu a příspěvkové organizace celkem</t>
  </si>
  <si>
    <t>Tabulka č. 9</t>
  </si>
  <si>
    <r>
      <t>systemizo- vaná místa</t>
    </r>
    <r>
      <rPr>
        <vertAlign val="superscript"/>
        <sz val="12"/>
        <rFont val="Arial"/>
        <family val="2"/>
        <charset val="238"/>
      </rPr>
      <t>2)</t>
    </r>
  </si>
  <si>
    <r>
      <t xml:space="preserve">Příspěvkové organizace celkem </t>
    </r>
    <r>
      <rPr>
        <vertAlign val="superscript"/>
        <sz val="12"/>
        <rFont val="Arial"/>
        <family val="2"/>
        <charset val="238"/>
      </rPr>
      <t>1)</t>
    </r>
  </si>
  <si>
    <t>program</t>
  </si>
  <si>
    <t>Pozn. Údaje navazují na tabulku, která je součástí dokumentace k návrhu státního rozpočtu na hodnocený rok</t>
  </si>
  <si>
    <r>
      <t xml:space="preserve">1) </t>
    </r>
    <r>
      <rPr>
        <sz val="10"/>
        <rFont val="Arial"/>
        <family val="2"/>
        <charset val="238"/>
      </rPr>
      <t xml:space="preserve">Organizace odměňující podle zákona č. 262/2006 Sb., zákoník práce, a financované ze státního rozpočtu. </t>
    </r>
  </si>
  <si>
    <r>
      <t>2)</t>
    </r>
    <r>
      <rPr>
        <sz val="10"/>
        <rFont val="Arial"/>
        <family val="2"/>
        <charset val="238"/>
      </rPr>
      <t xml:space="preserve"> Systemizovaná místa (bez jednorázového navýšení počtu zaměstnanců) v roce 20xx.</t>
    </r>
  </si>
  <si>
    <r>
      <t>6)</t>
    </r>
    <r>
      <rPr>
        <sz val="10"/>
        <rFont val="Arial"/>
        <family val="2"/>
        <charset val="238"/>
      </rPr>
      <t xml:space="preserve"> Počet zaměstnanců v ročním průměru; zaměstnanci realizující projekty spolufinancované ze strukturálních fondů a Fondu soudržnosti, zaměstnanci administrující nebo realizující finanční mechanismy, komunitární programy, společnou zemědělskou politiku a ostatní programy nebo projekty z rozpočtu EU.</t>
    </r>
  </si>
  <si>
    <t>- jednotlivá organizační složka</t>
  </si>
  <si>
    <t>(jméno, popřípadě jména, a příjmení, telefon, podpis)</t>
  </si>
  <si>
    <t>- jednotlivá organizační složka celkem</t>
  </si>
  <si>
    <t>7=4+5+6</t>
  </si>
  <si>
    <t>motivace</t>
  </si>
  <si>
    <r>
      <t>5)</t>
    </r>
    <r>
      <rPr>
        <sz val="10"/>
        <rFont val="Arial"/>
        <family val="2"/>
        <charset val="238"/>
      </rPr>
      <t xml:space="preserve"> Počet zaměstnanců podle usnesení vlády č. 1332/2009 o Metodice finančního ohodnocení zaměstnanců implementujících Národní strategický referenční rámec v programovém období 2007-2013 a usnesení vlády č. 884/2007 k zabezpečení auditního orgánu a pověřených subjektů auditních orgánů PAS.</t>
    </r>
  </si>
  <si>
    <r>
      <t>4)</t>
    </r>
    <r>
      <rPr>
        <sz val="10"/>
        <rFont val="Arial"/>
        <family val="2"/>
        <charset val="238"/>
      </rPr>
      <t xml:space="preserve">  Počet zaměstnanců nad rámec schválené systemizace podle usnesení vlády č. 818/2007 k postupu při řešení administrativní kapacity čerpání zdrojů strukturálních fondů a Fondu soudržnosti na období 2007-2013 část II bod 4 a jednorázové navýšení u ostatních personálních kapacit.</t>
    </r>
  </si>
  <si>
    <r>
      <t>motivace</t>
    </r>
    <r>
      <rPr>
        <vertAlign val="superscript"/>
        <sz val="12"/>
        <rFont val="Arial"/>
        <family val="2"/>
        <charset val="238"/>
      </rPr>
      <t>3)</t>
    </r>
  </si>
  <si>
    <r>
      <t>jednorázové navýšení</t>
    </r>
    <r>
      <rPr>
        <vertAlign val="superscript"/>
        <sz val="12"/>
        <rFont val="Arial"/>
        <family val="2"/>
        <charset val="238"/>
      </rPr>
      <t>4)</t>
    </r>
  </si>
  <si>
    <r>
      <t xml:space="preserve">z toho: administrativní personální kapacity </t>
    </r>
    <r>
      <rPr>
        <vertAlign val="superscript"/>
        <sz val="12"/>
        <rFont val="Arial"/>
        <family val="2"/>
        <charset val="238"/>
      </rPr>
      <t>5)</t>
    </r>
  </si>
  <si>
    <t>17=9+13</t>
  </si>
  <si>
    <t>11=8+9+10</t>
  </si>
  <si>
    <t>15=12+13+14</t>
  </si>
  <si>
    <t>16=8+12</t>
  </si>
  <si>
    <t>18=10+14</t>
  </si>
  <si>
    <t>19=11+15</t>
  </si>
  <si>
    <r>
      <t xml:space="preserve">    U příspěvkových organizací se </t>
    </r>
    <r>
      <rPr>
        <sz val="10"/>
        <rFont val="Arial"/>
        <family val="2"/>
        <charset val="238"/>
      </rPr>
      <t>ve sloupcích ostatní platby za provedenou práci se uvedou ostatní osobní náklady.</t>
    </r>
  </si>
  <si>
    <t>Platy a ostatní platby za provedenou práci se uvádějí v tis. Kč na dvě desetinná místa, průměrný plat v celých Kč (bez desetinných  míst) a průměrný roční přepočtený počet zaměstnanců se zaokrouhluje na celá čísla.</t>
  </si>
  <si>
    <r>
      <t xml:space="preserve">3) </t>
    </r>
    <r>
      <rPr>
        <sz val="10"/>
        <rFont val="Arial"/>
        <family val="2"/>
        <charset val="238"/>
      </rPr>
      <t>Počet zaměstnanců v ročním průměru; zaměstnanci hrazeni ze SR a odměňováni podle usnesení vlády č. 1332/2009 a zaměstanci dle definice ostatních personálních kapacit hrazeni ze SR a odměňováni z projektů EU,SZP,FM.</t>
    </r>
  </si>
  <si>
    <r>
      <t xml:space="preserve">    Kapitola MŠMT uvede údaje </t>
    </r>
    <r>
      <rPr>
        <b/>
        <sz val="10"/>
        <rFont val="Arial"/>
        <family val="2"/>
        <charset val="238"/>
      </rPr>
      <t>příspěvkových organizací</t>
    </r>
    <r>
      <rPr>
        <sz val="10"/>
        <rFont val="Arial"/>
        <family val="2"/>
        <charset val="238"/>
      </rPr>
      <t xml:space="preserve"> v členění OPŘO, regionální školství územních celků a regionální školství MŠMT. </t>
    </r>
    <r>
      <rPr>
        <b/>
        <sz val="10"/>
        <rFont val="Arial"/>
        <family val="2"/>
        <charset val="238"/>
      </rPr>
      <t>U regionálního školství vykáže údaje vyčleněné z mzdové regulace ještě i v samostatném řádku .</t>
    </r>
  </si>
  <si>
    <t>průměrná měsíční motivace v Kč</t>
  </si>
  <si>
    <t>Výdaje na platy a ostatní platby za provedenou práci v rámci společných programů České republiky a Evropské unie/finančních  mechanismů čerpané v roce 2012</t>
  </si>
  <si>
    <t>Ústřední orgán státní správy   MD</t>
  </si>
  <si>
    <t>OPD</t>
  </si>
  <si>
    <t>PAS</t>
  </si>
  <si>
    <t>OPLZZ</t>
  </si>
  <si>
    <t>eCall</t>
  </si>
  <si>
    <t>Státní plavební správa</t>
  </si>
  <si>
    <t>IRIS Eu III</t>
  </si>
  <si>
    <t>Ředitelství vodních cest ČR</t>
  </si>
  <si>
    <t>Vypracoval:Ing. František Žerava, tel. 225 131 449</t>
  </si>
  <si>
    <t>Kontroloval:Ing. Vrkoslav Marcel, tel. 225 131 198</t>
  </si>
  <si>
    <t>Datum:15.2.2013</t>
  </si>
  <si>
    <t>Kapitola:  327 Ministerstvo dopravy</t>
  </si>
  <si>
    <t>IOP</t>
  </si>
  <si>
    <r>
      <t xml:space="preserve">         ostatní personální kapacity</t>
    </r>
    <r>
      <rPr>
        <vertAlign val="superscript"/>
        <sz val="12"/>
        <rFont val="Arial"/>
        <family val="2"/>
        <charset val="238"/>
      </rPr>
      <t>6)</t>
    </r>
  </si>
  <si>
    <t>OPD ŘVC, OPLZZ, eCall, IOP, IRIS</t>
  </si>
  <si>
    <t>OPD MD, PAS</t>
  </si>
  <si>
    <t>průměrný měsíční plat 
v Kč</t>
  </si>
  <si>
    <t>OPD MD, OPD ŘVC, PAS, OPLZZ, eCall, IOP, IRIS</t>
  </si>
</sst>
</file>

<file path=xl/styles.xml><?xml version="1.0" encoding="utf-8"?>
<styleSheet xmlns="http://schemas.openxmlformats.org/spreadsheetml/2006/main">
  <numFmts count="2">
    <numFmt numFmtId="43" formatCode="_-* #,##0.00\ _K_č_-;\-* #,##0.00\ _K_č_-;_-* &quot;-&quot;??\ _K_č_-;_-@_-"/>
    <numFmt numFmtId="164" formatCode="#,##0.0"/>
  </numFmts>
  <fonts count="33">
    <font>
      <sz val="10"/>
      <name val="Arial CE"/>
      <charset val="238"/>
    </font>
    <font>
      <sz val="10"/>
      <name val="Arial CE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9"/>
      <name val="Times New Roman"/>
    </font>
    <font>
      <sz val="8"/>
      <name val="Arial CE"/>
    </font>
    <font>
      <sz val="8"/>
      <name val="Times New Roman CE"/>
      <charset val="238"/>
    </font>
    <font>
      <vertAlign val="superscript"/>
      <sz val="12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4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b/>
      <sz val="12"/>
      <color indexed="10"/>
      <name val="Arial"/>
      <family val="2"/>
      <charset val="238"/>
    </font>
    <font>
      <sz val="12"/>
      <color indexed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8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</borders>
  <cellStyleXfs count="48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1" applyNumberFormat="0" applyFill="0" applyAlignment="0" applyProtection="0"/>
    <xf numFmtId="43" fontId="1" fillId="0" borderId="0" applyFont="0" applyFill="0" applyBorder="0" applyAlignment="0" applyProtection="0"/>
    <xf numFmtId="0" fontId="16" fillId="3" borderId="0" applyNumberFormat="0" applyBorder="0" applyAlignment="0" applyProtection="0"/>
    <xf numFmtId="0" fontId="17" fillId="16" borderId="2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17" borderId="0" applyNumberFormat="0" applyBorder="0" applyAlignment="0" applyProtection="0"/>
    <xf numFmtId="0" fontId="7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13" fillId="18" borderId="6" applyNumberFormat="0" applyFont="0" applyAlignment="0" applyProtection="0"/>
    <xf numFmtId="0" fontId="23" fillId="0" borderId="7" applyNumberFormat="0" applyFill="0" applyAlignment="0" applyProtection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7" borderId="8" applyNumberFormat="0" applyAlignment="0" applyProtection="0"/>
    <xf numFmtId="0" fontId="27" fillId="19" borderId="8" applyNumberFormat="0" applyAlignment="0" applyProtection="0"/>
    <xf numFmtId="0" fontId="28" fillId="19" borderId="9" applyNumberFormat="0" applyAlignment="0" applyProtection="0"/>
    <xf numFmtId="0" fontId="29" fillId="0" borderId="0" applyNumberFormat="0" applyFill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3" borderId="0" applyNumberFormat="0" applyBorder="0" applyAlignment="0" applyProtection="0"/>
  </cellStyleXfs>
  <cellXfs count="236">
    <xf numFmtId="0" fontId="0" fillId="0" borderId="0" xfId="0"/>
    <xf numFmtId="0" fontId="3" fillId="0" borderId="0" xfId="0" applyFont="1" applyFill="1"/>
    <xf numFmtId="0" fontId="5" fillId="0" borderId="0" xfId="32" applyFont="1" applyFill="1"/>
    <xf numFmtId="0" fontId="5" fillId="0" borderId="0" xfId="30" applyFont="1" applyFill="1"/>
    <xf numFmtId="49" fontId="5" fillId="0" borderId="10" xfId="31" applyNumberFormat="1" applyFont="1" applyFill="1" applyBorder="1" applyAlignment="1">
      <alignment horizontal="left" wrapText="1" indent="3"/>
    </xf>
    <xf numFmtId="49" fontId="6" fillId="0" borderId="11" xfId="31" applyNumberFormat="1" applyFont="1" applyFill="1" applyBorder="1" applyAlignment="1">
      <alignment horizontal="left" vertical="center" wrapText="1" indent="1"/>
    </xf>
    <xf numFmtId="49" fontId="6" fillId="0" borderId="12" xfId="31" applyNumberFormat="1" applyFont="1" applyFill="1" applyBorder="1" applyAlignment="1">
      <alignment horizontal="left" vertical="center" wrapText="1" indent="1"/>
    </xf>
    <xf numFmtId="49" fontId="5" fillId="0" borderId="13" xfId="31" applyNumberFormat="1" applyFont="1" applyFill="1" applyBorder="1" applyAlignment="1">
      <alignment horizontal="left" wrapText="1" indent="4"/>
    </xf>
    <xf numFmtId="0" fontId="3" fillId="0" borderId="0" xfId="0" applyFont="1" applyFill="1" applyAlignment="1">
      <alignment horizontal="left"/>
    </xf>
    <xf numFmtId="49" fontId="5" fillId="0" borderId="14" xfId="31" applyNumberFormat="1" applyFont="1" applyFill="1" applyBorder="1" applyAlignment="1">
      <alignment horizontal="left" vertical="center" wrapText="1"/>
    </xf>
    <xf numFmtId="49" fontId="5" fillId="0" borderId="15" xfId="31" applyNumberFormat="1" applyFont="1" applyFill="1" applyBorder="1" applyAlignment="1">
      <alignment horizontal="left" vertical="center" wrapText="1" indent="1"/>
    </xf>
    <xf numFmtId="49" fontId="5" fillId="0" borderId="16" xfId="31" applyNumberFormat="1" applyFont="1" applyFill="1" applyBorder="1" applyAlignment="1">
      <alignment horizontal="left" wrapText="1" indent="1"/>
    </xf>
    <xf numFmtId="49" fontId="5" fillId="0" borderId="17" xfId="31" applyNumberFormat="1" applyFont="1" applyFill="1" applyBorder="1" applyAlignment="1">
      <alignment horizontal="left" indent="2"/>
    </xf>
    <xf numFmtId="49" fontId="6" fillId="0" borderId="13" xfId="31" applyNumberFormat="1" applyFont="1" applyFill="1" applyBorder="1" applyAlignment="1">
      <alignment horizontal="left" wrapText="1" indent="4"/>
    </xf>
    <xf numFmtId="3" fontId="5" fillId="0" borderId="18" xfId="32" applyNumberFormat="1" applyFont="1" applyFill="1" applyBorder="1" applyAlignment="1">
      <alignment horizontal="center" vertical="center" wrapText="1"/>
    </xf>
    <xf numFmtId="0" fontId="5" fillId="0" borderId="18" xfId="32" applyFont="1" applyFill="1" applyBorder="1" applyAlignment="1">
      <alignment horizontal="center" vertical="center" wrapText="1"/>
    </xf>
    <xf numFmtId="49" fontId="5" fillId="0" borderId="19" xfId="31" applyNumberFormat="1" applyFont="1" applyFill="1" applyBorder="1" applyAlignment="1">
      <alignment horizontal="left" vertical="center" wrapText="1" indent="1"/>
    </xf>
    <xf numFmtId="49" fontId="5" fillId="0" borderId="20" xfId="31" applyNumberFormat="1" applyFont="1" applyFill="1" applyBorder="1" applyAlignment="1">
      <alignment horizontal="center" vertical="center" wrapText="1"/>
    </xf>
    <xf numFmtId="0" fontId="5" fillId="0" borderId="21" xfId="32" applyFont="1" applyFill="1" applyBorder="1" applyAlignment="1">
      <alignment horizontal="center" vertical="center" wrapText="1"/>
    </xf>
    <xf numFmtId="3" fontId="5" fillId="0" borderId="21" xfId="32" applyNumberFormat="1" applyFont="1" applyFill="1" applyBorder="1" applyAlignment="1">
      <alignment horizontal="center" vertical="center" wrapText="1"/>
    </xf>
    <xf numFmtId="0" fontId="5" fillId="0" borderId="0" xfId="30" applyFont="1" applyFill="1" applyAlignment="1">
      <alignment horizontal="center" vertical="center"/>
    </xf>
    <xf numFmtId="0" fontId="6" fillId="0" borderId="0" xfId="30" applyFont="1" applyFill="1" applyBorder="1" applyAlignment="1">
      <alignment horizontal="center" vertical="center" wrapText="1"/>
    </xf>
    <xf numFmtId="0" fontId="5" fillId="0" borderId="0" xfId="32" applyFont="1" applyFill="1" applyBorder="1" applyAlignment="1">
      <alignment horizontal="center" vertical="center"/>
    </xf>
    <xf numFmtId="0" fontId="5" fillId="0" borderId="22" xfId="32" applyFont="1" applyFill="1" applyBorder="1" applyAlignment="1">
      <alignment horizontal="center"/>
    </xf>
    <xf numFmtId="0" fontId="3" fillId="0" borderId="23" xfId="32" applyFont="1" applyFill="1" applyBorder="1" applyAlignment="1">
      <alignment horizontal="center" vertical="center" wrapText="1"/>
    </xf>
    <xf numFmtId="0" fontId="3" fillId="0" borderId="24" xfId="32" applyFont="1" applyFill="1" applyBorder="1" applyAlignment="1">
      <alignment horizontal="center" vertical="center" wrapText="1"/>
    </xf>
    <xf numFmtId="0" fontId="3" fillId="0" borderId="24" xfId="32" applyFont="1" applyFill="1" applyBorder="1" applyAlignment="1">
      <alignment horizontal="center" vertical="center"/>
    </xf>
    <xf numFmtId="0" fontId="3" fillId="0" borderId="25" xfId="32" applyFont="1" applyFill="1" applyBorder="1" applyAlignment="1">
      <alignment horizontal="center" vertical="center"/>
    </xf>
    <xf numFmtId="0" fontId="3" fillId="0" borderId="19" xfId="32" applyFont="1" applyFill="1" applyBorder="1" applyAlignment="1">
      <alignment horizontal="center" vertical="center"/>
    </xf>
    <xf numFmtId="0" fontId="3" fillId="0" borderId="21" xfId="32" applyFont="1" applyFill="1" applyBorder="1" applyAlignment="1">
      <alignment horizontal="center" vertical="center" wrapText="1"/>
    </xf>
    <xf numFmtId="0" fontId="3" fillId="0" borderId="26" xfId="32" applyFont="1" applyFill="1" applyBorder="1" applyAlignment="1">
      <alignment horizontal="center" vertical="center" wrapText="1"/>
    </xf>
    <xf numFmtId="0" fontId="3" fillId="0" borderId="21" xfId="32" applyFont="1" applyFill="1" applyBorder="1" applyAlignment="1">
      <alignment horizontal="center" vertical="center"/>
    </xf>
    <xf numFmtId="0" fontId="4" fillId="0" borderId="21" xfId="32" applyFont="1" applyFill="1" applyBorder="1" applyAlignment="1">
      <alignment horizontal="center" vertical="center" wrapText="1"/>
    </xf>
    <xf numFmtId="0" fontId="3" fillId="0" borderId="27" xfId="32" applyFont="1" applyFill="1" applyBorder="1" applyAlignment="1">
      <alignment horizontal="center" vertical="center" wrapText="1"/>
    </xf>
    <xf numFmtId="0" fontId="3" fillId="0" borderId="0" xfId="32" applyFont="1" applyFill="1"/>
    <xf numFmtId="0" fontId="3" fillId="0" borderId="0" xfId="30" applyFont="1" applyFill="1"/>
    <xf numFmtId="0" fontId="5" fillId="0" borderId="22" xfId="32" applyFont="1" applyFill="1" applyBorder="1"/>
    <xf numFmtId="3" fontId="5" fillId="0" borderId="22" xfId="32" applyNumberFormat="1" applyFont="1" applyFill="1" applyBorder="1" applyAlignment="1">
      <alignment horizontal="center"/>
    </xf>
    <xf numFmtId="0" fontId="5" fillId="0" borderId="28" xfId="32" applyFont="1" applyFill="1" applyBorder="1" applyAlignment="1">
      <alignment vertical="center"/>
    </xf>
    <xf numFmtId="0" fontId="6" fillId="0" borderId="29" xfId="32" applyFont="1" applyFill="1" applyBorder="1" applyAlignment="1">
      <alignment horizontal="center" vertical="center" wrapText="1"/>
    </xf>
    <xf numFmtId="0" fontId="5" fillId="0" borderId="0" xfId="30" applyFont="1" applyFill="1" applyAlignment="1">
      <alignment vertical="center"/>
    </xf>
    <xf numFmtId="0" fontId="5" fillId="0" borderId="0" xfId="30" applyFont="1" applyFill="1" applyBorder="1"/>
    <xf numFmtId="0" fontId="3" fillId="0" borderId="0" xfId="30" applyFont="1" applyFill="1" applyAlignment="1">
      <alignment horizontal="left"/>
    </xf>
    <xf numFmtId="49" fontId="5" fillId="0" borderId="30" xfId="31" applyNumberFormat="1" applyFont="1" applyFill="1" applyBorder="1" applyAlignment="1">
      <alignment horizontal="left" indent="2"/>
    </xf>
    <xf numFmtId="49" fontId="5" fillId="0" borderId="31" xfId="31" applyNumberFormat="1" applyFont="1" applyFill="1" applyBorder="1" applyAlignment="1">
      <alignment horizontal="left" indent="1"/>
    </xf>
    <xf numFmtId="3" fontId="6" fillId="0" borderId="32" xfId="32" applyNumberFormat="1" applyFont="1" applyFill="1" applyBorder="1" applyAlignment="1">
      <alignment horizontal="center"/>
    </xf>
    <xf numFmtId="0" fontId="6" fillId="0" borderId="32" xfId="32" applyFont="1" applyFill="1" applyBorder="1" applyAlignment="1">
      <alignment horizontal="center"/>
    </xf>
    <xf numFmtId="49" fontId="5" fillId="0" borderId="13" xfId="31" applyNumberFormat="1" applyFont="1" applyFill="1" applyBorder="1" applyAlignment="1">
      <alignment horizontal="left" indent="3"/>
    </xf>
    <xf numFmtId="49" fontId="5" fillId="0" borderId="10" xfId="31" applyNumberFormat="1" applyFont="1" applyFill="1" applyBorder="1" applyAlignment="1">
      <alignment horizontal="left" indent="3"/>
    </xf>
    <xf numFmtId="49" fontId="6" fillId="0" borderId="30" xfId="31" applyNumberFormat="1" applyFont="1" applyFill="1" applyBorder="1" applyAlignment="1">
      <alignment horizontal="left" wrapText="1" indent="4"/>
    </xf>
    <xf numFmtId="49" fontId="6" fillId="0" borderId="31" xfId="31" applyNumberFormat="1" applyFont="1" applyFill="1" applyBorder="1" applyAlignment="1">
      <alignment horizontal="left" wrapText="1" indent="3"/>
    </xf>
    <xf numFmtId="49" fontId="5" fillId="0" borderId="33" xfId="31" applyNumberFormat="1" applyFont="1" applyFill="1" applyBorder="1" applyAlignment="1">
      <alignment horizontal="left" wrapText="1" indent="3"/>
    </xf>
    <xf numFmtId="3" fontId="5" fillId="0" borderId="32" xfId="32" applyNumberFormat="1" applyFont="1" applyFill="1" applyBorder="1" applyAlignment="1">
      <alignment horizontal="center"/>
    </xf>
    <xf numFmtId="0" fontId="5" fillId="0" borderId="32" xfId="32" applyFont="1" applyFill="1" applyBorder="1"/>
    <xf numFmtId="0" fontId="5" fillId="0" borderId="32" xfId="32" applyFont="1" applyFill="1" applyBorder="1" applyAlignment="1">
      <alignment horizontal="center"/>
    </xf>
    <xf numFmtId="49" fontId="5" fillId="0" borderId="34" xfId="31" applyNumberFormat="1" applyFont="1" applyFill="1" applyBorder="1" applyAlignment="1">
      <alignment horizontal="left" wrapText="1" indent="3"/>
    </xf>
    <xf numFmtId="0" fontId="5" fillId="0" borderId="35" xfId="32" applyFont="1" applyFill="1" applyBorder="1"/>
    <xf numFmtId="0" fontId="5" fillId="0" borderId="35" xfId="32" applyFont="1" applyFill="1" applyBorder="1" applyAlignment="1">
      <alignment horizontal="center"/>
    </xf>
    <xf numFmtId="49" fontId="5" fillId="0" borderId="36" xfId="31" applyNumberFormat="1" applyFont="1" applyFill="1" applyBorder="1" applyAlignment="1">
      <alignment horizontal="left" wrapText="1" indent="4"/>
    </xf>
    <xf numFmtId="49" fontId="5" fillId="0" borderId="37" xfId="31" applyNumberFormat="1" applyFont="1" applyFill="1" applyBorder="1" applyAlignment="1">
      <alignment horizontal="left" wrapText="1" indent="3"/>
    </xf>
    <xf numFmtId="49" fontId="6" fillId="0" borderId="31" xfId="31" applyNumberFormat="1" applyFont="1" applyFill="1" applyBorder="1" applyAlignment="1">
      <alignment horizontal="center" wrapText="1"/>
    </xf>
    <xf numFmtId="49" fontId="5" fillId="0" borderId="13" xfId="31" applyNumberFormat="1" applyFont="1" applyFill="1" applyBorder="1" applyAlignment="1">
      <alignment horizontal="left" indent="1"/>
    </xf>
    <xf numFmtId="49" fontId="5" fillId="0" borderId="10" xfId="31" applyNumberFormat="1" applyFont="1" applyFill="1" applyBorder="1" applyAlignment="1">
      <alignment horizontal="left" indent="1"/>
    </xf>
    <xf numFmtId="49" fontId="5" fillId="0" borderId="38" xfId="31" applyNumberFormat="1" applyFont="1" applyFill="1" applyBorder="1" applyAlignment="1">
      <alignment horizontal="left" indent="1"/>
    </xf>
    <xf numFmtId="49" fontId="5" fillId="0" borderId="39" xfId="31" applyNumberFormat="1" applyFont="1" applyFill="1" applyBorder="1" applyAlignment="1">
      <alignment horizontal="left" indent="1"/>
    </xf>
    <xf numFmtId="0" fontId="6" fillId="0" borderId="40" xfId="32" applyFont="1" applyFill="1" applyBorder="1" applyAlignment="1">
      <alignment horizontal="center"/>
    </xf>
    <xf numFmtId="49" fontId="6" fillId="0" borderId="13" xfId="31" applyNumberFormat="1" applyFont="1" applyFill="1" applyBorder="1" applyAlignment="1">
      <alignment horizontal="left" indent="2"/>
    </xf>
    <xf numFmtId="49" fontId="6" fillId="0" borderId="10" xfId="31" applyNumberFormat="1" applyFont="1" applyFill="1" applyBorder="1" applyAlignment="1">
      <alignment horizontal="center"/>
    </xf>
    <xf numFmtId="3" fontId="6" fillId="0" borderId="22" xfId="32" applyNumberFormat="1" applyFont="1" applyFill="1" applyBorder="1" applyAlignment="1">
      <alignment horizontal="center"/>
    </xf>
    <xf numFmtId="0" fontId="6" fillId="0" borderId="22" xfId="32" applyFont="1" applyFill="1" applyBorder="1" applyAlignment="1">
      <alignment horizontal="center"/>
    </xf>
    <xf numFmtId="3" fontId="6" fillId="0" borderId="32" xfId="20" applyNumberFormat="1" applyFont="1" applyFill="1" applyBorder="1" applyAlignment="1">
      <alignment horizontal="center"/>
    </xf>
    <xf numFmtId="3" fontId="6" fillId="0" borderId="40" xfId="20" applyNumberFormat="1" applyFont="1" applyFill="1" applyBorder="1" applyAlignment="1">
      <alignment horizontal="center"/>
    </xf>
    <xf numFmtId="3" fontId="5" fillId="0" borderId="22" xfId="20" applyNumberFormat="1" applyFont="1" applyFill="1" applyBorder="1" applyAlignment="1">
      <alignment horizontal="center"/>
    </xf>
    <xf numFmtId="3" fontId="5" fillId="0" borderId="32" xfId="20" applyNumberFormat="1" applyFont="1" applyFill="1" applyBorder="1" applyAlignment="1">
      <alignment horizontal="center"/>
    </xf>
    <xf numFmtId="3" fontId="5" fillId="0" borderId="35" xfId="32" applyNumberFormat="1" applyFont="1" applyFill="1" applyBorder="1" applyAlignment="1">
      <alignment horizontal="center"/>
    </xf>
    <xf numFmtId="3" fontId="5" fillId="0" borderId="28" xfId="32" applyNumberFormat="1" applyFont="1" applyFill="1" applyBorder="1" applyAlignment="1">
      <alignment horizontal="center" vertical="center"/>
    </xf>
    <xf numFmtId="3" fontId="6" fillId="0" borderId="29" xfId="20" applyNumberFormat="1" applyFont="1" applyFill="1" applyBorder="1" applyAlignment="1">
      <alignment horizontal="center" vertical="center" wrapText="1"/>
    </xf>
    <xf numFmtId="0" fontId="6" fillId="0" borderId="0" xfId="30" applyFont="1" applyFill="1"/>
    <xf numFmtId="4" fontId="6" fillId="0" borderId="41" xfId="20" applyNumberFormat="1" applyFont="1" applyFill="1" applyBorder="1" applyAlignment="1" applyProtection="1">
      <alignment horizontal="right" vertical="center" indent="1"/>
      <protection hidden="1"/>
    </xf>
    <xf numFmtId="4" fontId="6" fillId="0" borderId="40" xfId="20" applyNumberFormat="1" applyFont="1" applyFill="1" applyBorder="1" applyAlignment="1" applyProtection="1">
      <alignment horizontal="right" vertical="center" indent="1"/>
      <protection hidden="1"/>
    </xf>
    <xf numFmtId="4" fontId="5" fillId="0" borderId="42" xfId="33" applyNumberFormat="1" applyFont="1" applyFill="1" applyBorder="1" applyAlignment="1" applyProtection="1">
      <alignment horizontal="right" vertical="center" indent="1"/>
      <protection hidden="1"/>
    </xf>
    <xf numFmtId="4" fontId="5" fillId="0" borderId="10" xfId="33" applyNumberFormat="1" applyFont="1" applyFill="1" applyBorder="1" applyAlignment="1" applyProtection="1">
      <alignment horizontal="right" vertical="center" indent="1"/>
      <protection hidden="1"/>
    </xf>
    <xf numFmtId="4" fontId="5" fillId="0" borderId="22" xfId="33" applyNumberFormat="1" applyFont="1" applyFill="1" applyBorder="1" applyAlignment="1" applyProtection="1">
      <alignment horizontal="right" vertical="center" indent="1"/>
      <protection hidden="1"/>
    </xf>
    <xf numFmtId="4" fontId="5" fillId="0" borderId="43" xfId="33" applyNumberFormat="1" applyFont="1" applyFill="1" applyBorder="1" applyAlignment="1" applyProtection="1">
      <alignment horizontal="right" vertical="center" indent="1"/>
      <protection hidden="1"/>
    </xf>
    <xf numFmtId="4" fontId="6" fillId="0" borderId="33" xfId="20" applyNumberFormat="1" applyFont="1" applyFill="1" applyBorder="1" applyAlignment="1" applyProtection="1">
      <alignment horizontal="right" vertical="center" indent="1"/>
      <protection hidden="1"/>
    </xf>
    <xf numFmtId="4" fontId="6" fillId="0" borderId="32" xfId="20" applyNumberFormat="1" applyFont="1" applyFill="1" applyBorder="1" applyAlignment="1" applyProtection="1">
      <alignment horizontal="right" vertical="center" indent="1"/>
      <protection hidden="1"/>
    </xf>
    <xf numFmtId="4" fontId="6" fillId="0" borderId="44" xfId="20" applyNumberFormat="1" applyFont="1" applyFill="1" applyBorder="1" applyAlignment="1" applyProtection="1">
      <alignment horizontal="right" vertical="center" indent="1"/>
      <protection hidden="1"/>
    </xf>
    <xf numFmtId="4" fontId="5" fillId="0" borderId="33" xfId="20" applyNumberFormat="1" applyFont="1" applyFill="1" applyBorder="1" applyAlignment="1" applyProtection="1">
      <alignment horizontal="right" vertical="center" indent="1"/>
      <protection hidden="1"/>
    </xf>
    <xf numFmtId="4" fontId="5" fillId="0" borderId="31" xfId="20" applyNumberFormat="1" applyFont="1" applyFill="1" applyBorder="1" applyAlignment="1" applyProtection="1">
      <alignment horizontal="right" vertical="center" indent="1"/>
      <protection hidden="1"/>
    </xf>
    <xf numFmtId="4" fontId="5" fillId="0" borderId="32" xfId="20" applyNumberFormat="1" applyFont="1" applyFill="1" applyBorder="1" applyAlignment="1" applyProtection="1">
      <alignment horizontal="right" vertical="center" indent="1"/>
      <protection hidden="1"/>
    </xf>
    <xf numFmtId="4" fontId="5" fillId="0" borderId="44" xfId="20" applyNumberFormat="1" applyFont="1" applyFill="1" applyBorder="1" applyAlignment="1" applyProtection="1">
      <alignment horizontal="right" vertical="center" indent="1"/>
      <protection hidden="1"/>
    </xf>
    <xf numFmtId="4" fontId="5" fillId="0" borderId="42" xfId="20" applyNumberFormat="1" applyFont="1" applyFill="1" applyBorder="1" applyAlignment="1" applyProtection="1">
      <alignment horizontal="right" vertical="center" indent="1"/>
      <protection hidden="1"/>
    </xf>
    <xf numFmtId="4" fontId="5" fillId="0" borderId="10" xfId="20" applyNumberFormat="1" applyFont="1" applyFill="1" applyBorder="1" applyAlignment="1" applyProtection="1">
      <alignment horizontal="right" vertical="center" indent="1"/>
      <protection hidden="1"/>
    </xf>
    <xf numFmtId="4" fontId="5" fillId="0" borderId="22" xfId="20" applyNumberFormat="1" applyFont="1" applyFill="1" applyBorder="1" applyAlignment="1" applyProtection="1">
      <alignment horizontal="right" vertical="center" indent="1"/>
      <protection hidden="1"/>
    </xf>
    <xf numFmtId="4" fontId="5" fillId="0" borderId="33" xfId="33" applyNumberFormat="1" applyFont="1" applyFill="1" applyBorder="1" applyAlignment="1" applyProtection="1">
      <alignment horizontal="right" vertical="center" indent="1"/>
      <protection hidden="1"/>
    </xf>
    <xf numFmtId="4" fontId="5" fillId="0" borderId="31" xfId="33" applyNumberFormat="1" applyFont="1" applyFill="1" applyBorder="1" applyAlignment="1" applyProtection="1">
      <alignment horizontal="right" vertical="center" indent="1"/>
      <protection hidden="1"/>
    </xf>
    <xf numFmtId="4" fontId="5" fillId="0" borderId="34" xfId="33" applyNumberFormat="1" applyFont="1" applyFill="1" applyBorder="1" applyAlignment="1" applyProtection="1">
      <alignment horizontal="right" vertical="center" indent="1"/>
      <protection hidden="1"/>
    </xf>
    <xf numFmtId="4" fontId="5" fillId="0" borderId="37" xfId="33" applyNumberFormat="1" applyFont="1" applyFill="1" applyBorder="1" applyAlignment="1" applyProtection="1">
      <alignment horizontal="right" vertical="center" indent="1"/>
      <protection hidden="1"/>
    </xf>
    <xf numFmtId="4" fontId="5" fillId="0" borderId="35" xfId="33" applyNumberFormat="1" applyFont="1" applyFill="1" applyBorder="1" applyAlignment="1" applyProtection="1">
      <alignment horizontal="right" vertical="center" indent="1"/>
      <protection hidden="1"/>
    </xf>
    <xf numFmtId="4" fontId="5" fillId="0" borderId="45" xfId="33" applyNumberFormat="1" applyFont="1" applyFill="1" applyBorder="1" applyAlignment="1" applyProtection="1">
      <alignment horizontal="right" vertical="center" indent="1"/>
      <protection hidden="1"/>
    </xf>
    <xf numFmtId="4" fontId="6" fillId="0" borderId="33" xfId="33" applyNumberFormat="1" applyFont="1" applyFill="1" applyBorder="1" applyAlignment="1" applyProtection="1">
      <alignment horizontal="right" vertical="center" indent="1"/>
      <protection hidden="1"/>
    </xf>
    <xf numFmtId="4" fontId="6" fillId="0" borderId="31" xfId="33" applyNumberFormat="1" applyFont="1" applyFill="1" applyBorder="1" applyAlignment="1" applyProtection="1">
      <alignment horizontal="right" vertical="center" indent="1"/>
      <protection hidden="1"/>
    </xf>
    <xf numFmtId="4" fontId="6" fillId="0" borderId="32" xfId="33" applyNumberFormat="1" applyFont="1" applyFill="1" applyBorder="1" applyAlignment="1" applyProtection="1">
      <alignment horizontal="right" vertical="center" indent="1"/>
      <protection hidden="1"/>
    </xf>
    <xf numFmtId="4" fontId="5" fillId="0" borderId="32" xfId="33" applyNumberFormat="1" applyFont="1" applyFill="1" applyBorder="1" applyAlignment="1" applyProtection="1">
      <alignment horizontal="right" vertical="center" indent="1"/>
      <protection hidden="1"/>
    </xf>
    <xf numFmtId="4" fontId="5" fillId="0" borderId="44" xfId="33" applyNumberFormat="1" applyFont="1" applyFill="1" applyBorder="1" applyAlignment="1" applyProtection="1">
      <alignment horizontal="right" vertical="center" indent="1"/>
      <protection hidden="1"/>
    </xf>
    <xf numFmtId="4" fontId="6" fillId="0" borderId="42" xfId="33" applyNumberFormat="1" applyFont="1" applyFill="1" applyBorder="1" applyAlignment="1" applyProtection="1">
      <alignment horizontal="right" vertical="center" indent="1"/>
      <protection hidden="1"/>
    </xf>
    <xf numFmtId="4" fontId="6" fillId="0" borderId="10" xfId="33" applyNumberFormat="1" applyFont="1" applyFill="1" applyBorder="1" applyAlignment="1" applyProtection="1">
      <alignment horizontal="right" vertical="center" indent="1"/>
      <protection hidden="1"/>
    </xf>
    <xf numFmtId="4" fontId="6" fillId="0" borderId="22" xfId="33" applyNumberFormat="1" applyFont="1" applyFill="1" applyBorder="1" applyAlignment="1" applyProtection="1">
      <alignment horizontal="right" vertical="center" indent="1"/>
      <protection hidden="1"/>
    </xf>
    <xf numFmtId="4" fontId="5" fillId="0" borderId="46" xfId="33" applyNumberFormat="1" applyFont="1" applyFill="1" applyBorder="1" applyAlignment="1" applyProtection="1">
      <alignment horizontal="right" vertical="center" indent="1"/>
      <protection hidden="1"/>
    </xf>
    <xf numFmtId="4" fontId="5" fillId="0" borderId="14" xfId="33" applyNumberFormat="1" applyFont="1" applyFill="1" applyBorder="1" applyAlignment="1" applyProtection="1">
      <alignment horizontal="right" vertical="center" indent="1"/>
      <protection hidden="1"/>
    </xf>
    <xf numFmtId="4" fontId="5" fillId="0" borderId="28" xfId="33" applyNumberFormat="1" applyFont="1" applyFill="1" applyBorder="1" applyAlignment="1" applyProtection="1">
      <alignment horizontal="right" vertical="center" indent="1"/>
      <protection hidden="1"/>
    </xf>
    <xf numFmtId="4" fontId="5" fillId="0" borderId="47" xfId="33" applyNumberFormat="1" applyFont="1" applyFill="1" applyBorder="1" applyAlignment="1" applyProtection="1">
      <alignment horizontal="right" vertical="center" indent="1"/>
      <protection hidden="1"/>
    </xf>
    <xf numFmtId="4" fontId="5" fillId="0" borderId="48" xfId="20" applyNumberFormat="1" applyFont="1" applyFill="1" applyBorder="1" applyAlignment="1" applyProtection="1">
      <alignment horizontal="right" vertical="center" indent="1"/>
      <protection hidden="1"/>
    </xf>
    <xf numFmtId="4" fontId="5" fillId="0" borderId="18" xfId="20" applyNumberFormat="1" applyFont="1" applyFill="1" applyBorder="1" applyAlignment="1" applyProtection="1">
      <alignment horizontal="right" vertical="center" indent="1"/>
      <protection hidden="1"/>
    </xf>
    <xf numFmtId="4" fontId="5" fillId="0" borderId="25" xfId="20" applyNumberFormat="1" applyFont="1" applyFill="1" applyBorder="1" applyAlignment="1" applyProtection="1">
      <alignment horizontal="right" vertical="center" indent="1"/>
      <protection hidden="1"/>
    </xf>
    <xf numFmtId="4" fontId="5" fillId="0" borderId="19" xfId="20" applyNumberFormat="1" applyFont="1" applyFill="1" applyBorder="1" applyAlignment="1" applyProtection="1">
      <alignment horizontal="right" vertical="center" indent="1"/>
      <protection hidden="1"/>
    </xf>
    <xf numFmtId="4" fontId="5" fillId="0" borderId="21" xfId="20" applyNumberFormat="1" applyFont="1" applyFill="1" applyBorder="1" applyAlignment="1" applyProtection="1">
      <alignment horizontal="right" vertical="center" indent="1"/>
      <protection hidden="1"/>
    </xf>
    <xf numFmtId="4" fontId="5" fillId="0" borderId="27" xfId="20" applyNumberFormat="1" applyFont="1" applyFill="1" applyBorder="1" applyAlignment="1" applyProtection="1">
      <alignment horizontal="right" vertical="center" indent="1"/>
      <protection hidden="1"/>
    </xf>
    <xf numFmtId="4" fontId="5" fillId="0" borderId="49" xfId="33" applyNumberFormat="1" applyFont="1" applyFill="1" applyBorder="1" applyAlignment="1" applyProtection="1">
      <alignment horizontal="right" vertical="center" indent="1"/>
      <protection hidden="1"/>
    </xf>
    <xf numFmtId="4" fontId="6" fillId="0" borderId="50" xfId="20" applyNumberFormat="1" applyFont="1" applyFill="1" applyBorder="1" applyAlignment="1" applyProtection="1">
      <alignment horizontal="right" vertical="center" indent="1"/>
      <protection hidden="1"/>
    </xf>
    <xf numFmtId="4" fontId="5" fillId="0" borderId="50" xfId="20" applyNumberFormat="1" applyFont="1" applyFill="1" applyBorder="1" applyAlignment="1" applyProtection="1">
      <alignment horizontal="right" vertical="center" indent="1"/>
      <protection hidden="1"/>
    </xf>
    <xf numFmtId="4" fontId="5" fillId="0" borderId="51" xfId="33" applyNumberFormat="1" applyFont="1" applyFill="1" applyBorder="1" applyAlignment="1" applyProtection="1">
      <alignment horizontal="right" vertical="center" indent="1"/>
      <protection hidden="1"/>
    </xf>
    <xf numFmtId="4" fontId="5" fillId="0" borderId="50" xfId="33" applyNumberFormat="1" applyFont="1" applyFill="1" applyBorder="1" applyAlignment="1" applyProtection="1">
      <alignment horizontal="right" vertical="center" indent="1"/>
      <protection hidden="1"/>
    </xf>
    <xf numFmtId="4" fontId="5" fillId="0" borderId="52" xfId="33" applyNumberFormat="1" applyFont="1" applyFill="1" applyBorder="1" applyAlignment="1" applyProtection="1">
      <alignment horizontal="right" vertical="center" indent="1"/>
      <protection hidden="1"/>
    </xf>
    <xf numFmtId="4" fontId="5" fillId="0" borderId="26" xfId="20" applyNumberFormat="1" applyFont="1" applyFill="1" applyBorder="1" applyAlignment="1" applyProtection="1">
      <alignment horizontal="right" vertical="center" indent="1"/>
      <protection hidden="1"/>
    </xf>
    <xf numFmtId="4" fontId="5" fillId="0" borderId="0" xfId="30" applyNumberFormat="1" applyFont="1" applyFill="1"/>
    <xf numFmtId="0" fontId="3" fillId="0" borderId="53" xfId="32" applyFont="1" applyFill="1" applyBorder="1" applyAlignment="1">
      <alignment horizontal="center" vertical="center" wrapText="1"/>
    </xf>
    <xf numFmtId="3" fontId="31" fillId="0" borderId="54" xfId="32" applyNumberFormat="1" applyFont="1" applyFill="1" applyBorder="1" applyAlignment="1">
      <alignment horizontal="center"/>
    </xf>
    <xf numFmtId="0" fontId="5" fillId="0" borderId="49" xfId="32" applyFont="1" applyFill="1" applyBorder="1" applyAlignment="1">
      <alignment horizontal="center"/>
    </xf>
    <xf numFmtId="3" fontId="31" fillId="0" borderId="50" xfId="32" applyNumberFormat="1" applyFont="1" applyFill="1" applyBorder="1" applyAlignment="1">
      <alignment horizontal="center"/>
    </xf>
    <xf numFmtId="0" fontId="5" fillId="0" borderId="51" xfId="32" applyFont="1" applyFill="1" applyBorder="1" applyAlignment="1">
      <alignment horizontal="center"/>
    </xf>
    <xf numFmtId="0" fontId="5" fillId="0" borderId="50" xfId="32" applyFont="1" applyFill="1" applyBorder="1" applyAlignment="1">
      <alignment horizontal="center"/>
    </xf>
    <xf numFmtId="0" fontId="5" fillId="0" borderId="52" xfId="32" applyFont="1" applyFill="1" applyBorder="1" applyAlignment="1">
      <alignment horizontal="center" vertical="center"/>
    </xf>
    <xf numFmtId="3" fontId="31" fillId="0" borderId="55" xfId="32" applyNumberFormat="1" applyFont="1" applyFill="1" applyBorder="1" applyAlignment="1">
      <alignment horizontal="center" vertical="center" wrapText="1"/>
    </xf>
    <xf numFmtId="3" fontId="32" fillId="0" borderId="56" xfId="32" applyNumberFormat="1" applyFont="1" applyFill="1" applyBorder="1" applyAlignment="1">
      <alignment horizontal="center" vertical="center" wrapText="1"/>
    </xf>
    <xf numFmtId="3" fontId="32" fillId="0" borderId="26" xfId="32" applyNumberFormat="1" applyFont="1" applyFill="1" applyBorder="1" applyAlignment="1">
      <alignment horizontal="center" vertical="center" wrapText="1"/>
    </xf>
    <xf numFmtId="0" fontId="3" fillId="0" borderId="57" xfId="32" applyFont="1" applyFill="1" applyBorder="1" applyAlignment="1">
      <alignment horizontal="center" vertical="center"/>
    </xf>
    <xf numFmtId="0" fontId="3" fillId="0" borderId="58" xfId="32" applyFont="1" applyFill="1" applyBorder="1" applyAlignment="1">
      <alignment horizontal="center" vertical="center"/>
    </xf>
    <xf numFmtId="0" fontId="6" fillId="0" borderId="41" xfId="32" applyFont="1" applyFill="1" applyBorder="1" applyAlignment="1">
      <alignment horizontal="center"/>
    </xf>
    <xf numFmtId="3" fontId="6" fillId="0" borderId="59" xfId="20" applyNumberFormat="1" applyFont="1" applyFill="1" applyBorder="1" applyAlignment="1" applyProtection="1">
      <alignment horizontal="right" vertical="center" indent="1"/>
      <protection hidden="1"/>
    </xf>
    <xf numFmtId="43" fontId="5" fillId="0" borderId="42" xfId="20" applyFont="1" applyFill="1" applyBorder="1"/>
    <xf numFmtId="3" fontId="5" fillId="0" borderId="43" xfId="33" applyNumberFormat="1" applyFont="1" applyFill="1" applyBorder="1" applyAlignment="1" applyProtection="1">
      <alignment horizontal="right" vertical="center" indent="1"/>
      <protection hidden="1"/>
    </xf>
    <xf numFmtId="0" fontId="6" fillId="0" borderId="33" xfId="32" applyFont="1" applyFill="1" applyBorder="1" applyAlignment="1">
      <alignment horizontal="center"/>
    </xf>
    <xf numFmtId="3" fontId="6" fillId="0" borderId="44" xfId="20" applyNumberFormat="1" applyFont="1" applyFill="1" applyBorder="1" applyAlignment="1" applyProtection="1">
      <alignment horizontal="right" vertical="center" indent="1"/>
      <protection hidden="1"/>
    </xf>
    <xf numFmtId="0" fontId="5" fillId="0" borderId="42" xfId="32" applyFont="1" applyFill="1" applyBorder="1"/>
    <xf numFmtId="0" fontId="5" fillId="0" borderId="33" xfId="32" applyFont="1" applyFill="1" applyBorder="1" applyAlignment="1">
      <alignment horizontal="center"/>
    </xf>
    <xf numFmtId="3" fontId="5" fillId="0" borderId="44" xfId="20" applyNumberFormat="1" applyFont="1" applyFill="1" applyBorder="1" applyAlignment="1" applyProtection="1">
      <alignment horizontal="right" vertical="center" indent="1"/>
      <protection hidden="1"/>
    </xf>
    <xf numFmtId="0" fontId="5" fillId="0" borderId="42" xfId="32" applyFont="1" applyFill="1" applyBorder="1" applyAlignment="1">
      <alignment horizontal="center"/>
    </xf>
    <xf numFmtId="0" fontId="5" fillId="0" borderId="33" xfId="32" applyFont="1" applyFill="1" applyBorder="1"/>
    <xf numFmtId="0" fontId="5" fillId="0" borderId="34" xfId="32" applyFont="1" applyFill="1" applyBorder="1"/>
    <xf numFmtId="3" fontId="5" fillId="0" borderId="45" xfId="33" applyNumberFormat="1" applyFont="1" applyFill="1" applyBorder="1" applyAlignment="1" applyProtection="1">
      <alignment horizontal="right" vertical="center" indent="1"/>
      <protection hidden="1"/>
    </xf>
    <xf numFmtId="3" fontId="5" fillId="0" borderId="44" xfId="33" applyNumberFormat="1" applyFont="1" applyFill="1" applyBorder="1" applyAlignment="1" applyProtection="1">
      <alignment horizontal="right" vertical="center" indent="1"/>
      <protection hidden="1"/>
    </xf>
    <xf numFmtId="0" fontId="6" fillId="0" borderId="42" xfId="32" applyFont="1" applyFill="1" applyBorder="1" applyAlignment="1">
      <alignment horizontal="center"/>
    </xf>
    <xf numFmtId="0" fontId="5" fillId="0" borderId="46" xfId="32" applyFont="1" applyFill="1" applyBorder="1" applyAlignment="1">
      <alignment vertical="center"/>
    </xf>
    <xf numFmtId="3" fontId="5" fillId="0" borderId="47" xfId="33" applyNumberFormat="1" applyFont="1" applyFill="1" applyBorder="1" applyAlignment="1" applyProtection="1">
      <alignment horizontal="right" vertical="center" indent="1"/>
      <protection hidden="1"/>
    </xf>
    <xf numFmtId="0" fontId="6" fillId="0" borderId="60" xfId="32" applyFont="1" applyFill="1" applyBorder="1" applyAlignment="1">
      <alignment horizontal="center" vertical="center" wrapText="1"/>
    </xf>
    <xf numFmtId="3" fontId="6" fillId="0" borderId="61" xfId="20" applyNumberFormat="1" applyFont="1" applyFill="1" applyBorder="1" applyAlignment="1" applyProtection="1">
      <alignment horizontal="right" vertical="center" indent="1"/>
      <protection hidden="1"/>
    </xf>
    <xf numFmtId="0" fontId="5" fillId="0" borderId="48" xfId="32" applyFont="1" applyFill="1" applyBorder="1" applyAlignment="1">
      <alignment horizontal="center" vertical="center" wrapText="1"/>
    </xf>
    <xf numFmtId="3" fontId="5" fillId="0" borderId="62" xfId="20" applyNumberFormat="1" applyFont="1" applyFill="1" applyBorder="1" applyAlignment="1" applyProtection="1">
      <alignment horizontal="right" vertical="center" indent="1"/>
      <protection hidden="1"/>
    </xf>
    <xf numFmtId="0" fontId="5" fillId="0" borderId="25" xfId="32" applyFont="1" applyFill="1" applyBorder="1" applyAlignment="1">
      <alignment horizontal="center" vertical="center" wrapText="1"/>
    </xf>
    <xf numFmtId="3" fontId="5" fillId="0" borderId="27" xfId="20" applyNumberFormat="1" applyFont="1" applyFill="1" applyBorder="1" applyAlignment="1" applyProtection="1">
      <alignment horizontal="right" vertical="center" indent="1"/>
      <protection hidden="1"/>
    </xf>
    <xf numFmtId="4" fontId="6" fillId="0" borderId="39" xfId="20" applyNumberFormat="1" applyFont="1" applyFill="1" applyBorder="1" applyAlignment="1" applyProtection="1">
      <alignment horizontal="right" vertical="center" indent="1"/>
      <protection hidden="1"/>
    </xf>
    <xf numFmtId="4" fontId="6" fillId="0" borderId="31" xfId="20" applyNumberFormat="1" applyFont="1" applyFill="1" applyBorder="1" applyAlignment="1" applyProtection="1">
      <alignment horizontal="right" vertical="center" indent="1"/>
      <protection hidden="1"/>
    </xf>
    <xf numFmtId="4" fontId="5" fillId="0" borderId="0" xfId="33" applyNumberFormat="1" applyFont="1" applyFill="1" applyBorder="1" applyAlignment="1" applyProtection="1">
      <alignment horizontal="right" vertical="center" indent="1"/>
      <protection hidden="1"/>
    </xf>
    <xf numFmtId="4" fontId="6" fillId="0" borderId="63" xfId="20" applyNumberFormat="1" applyFont="1" applyFill="1" applyBorder="1" applyAlignment="1" applyProtection="1">
      <alignment horizontal="right" vertical="center" indent="1"/>
      <protection hidden="1"/>
    </xf>
    <xf numFmtId="4" fontId="5" fillId="0" borderId="64" xfId="33" applyNumberFormat="1" applyFont="1" applyFill="1" applyBorder="1" applyAlignment="1" applyProtection="1">
      <alignment horizontal="right" vertical="center" indent="1"/>
      <protection hidden="1"/>
    </xf>
    <xf numFmtId="4" fontId="6" fillId="0" borderId="65" xfId="20" applyNumberFormat="1" applyFont="1" applyFill="1" applyBorder="1" applyAlignment="1" applyProtection="1">
      <alignment horizontal="right" vertical="center" indent="1"/>
      <protection hidden="1"/>
    </xf>
    <xf numFmtId="4" fontId="5" fillId="0" borderId="64" xfId="20" applyNumberFormat="1" applyFont="1" applyFill="1" applyBorder="1" applyAlignment="1" applyProtection="1">
      <alignment horizontal="right" vertical="center" indent="1"/>
      <protection hidden="1"/>
    </xf>
    <xf numFmtId="0" fontId="5" fillId="0" borderId="34" xfId="32" applyFont="1" applyFill="1" applyBorder="1" applyAlignment="1">
      <alignment horizontal="center"/>
    </xf>
    <xf numFmtId="4" fontId="5" fillId="0" borderId="20" xfId="20" applyNumberFormat="1" applyFont="1" applyFill="1" applyBorder="1" applyAlignment="1" applyProtection="1">
      <alignment horizontal="right" vertical="center" indent="1"/>
      <protection hidden="1"/>
    </xf>
    <xf numFmtId="4" fontId="6" fillId="0" borderId="66" xfId="20" applyNumberFormat="1" applyFont="1" applyFill="1" applyBorder="1" applyAlignment="1" applyProtection="1">
      <alignment horizontal="right" vertical="center" indent="1"/>
      <protection hidden="1"/>
    </xf>
    <xf numFmtId="4" fontId="6" fillId="0" borderId="78" xfId="20" applyNumberFormat="1" applyFont="1" applyFill="1" applyBorder="1" applyAlignment="1" applyProtection="1">
      <alignment horizontal="right" vertical="center" indent="1"/>
      <protection hidden="1"/>
    </xf>
    <xf numFmtId="4" fontId="6" fillId="0" borderId="79" xfId="20" applyNumberFormat="1" applyFont="1" applyFill="1" applyBorder="1" applyAlignment="1" applyProtection="1">
      <alignment horizontal="right" vertical="center" indent="1"/>
      <protection hidden="1"/>
    </xf>
    <xf numFmtId="0" fontId="11" fillId="0" borderId="0" xfId="30" applyFont="1" applyFill="1" applyBorder="1" applyAlignment="1">
      <alignment wrapText="1"/>
    </xf>
    <xf numFmtId="0" fontId="3" fillId="0" borderId="0" xfId="30" applyFont="1" applyFill="1" applyBorder="1" applyAlignment="1">
      <alignment wrapText="1"/>
    </xf>
    <xf numFmtId="0" fontId="3" fillId="0" borderId="0" xfId="30" applyFont="1" applyFill="1" applyAlignment="1"/>
    <xf numFmtId="0" fontId="11" fillId="0" borderId="0" xfId="30" applyFont="1" applyFill="1" applyAlignment="1">
      <alignment wrapText="1"/>
    </xf>
    <xf numFmtId="0" fontId="3" fillId="0" borderId="0" xfId="30" applyFont="1" applyFill="1" applyAlignment="1">
      <alignment wrapText="1"/>
    </xf>
    <xf numFmtId="164" fontId="5" fillId="0" borderId="35" xfId="33" applyNumberFormat="1" applyFont="1" applyFill="1" applyBorder="1" applyAlignment="1" applyProtection="1">
      <alignment horizontal="center" vertical="center"/>
      <protection hidden="1"/>
    </xf>
    <xf numFmtId="0" fontId="5" fillId="0" borderId="22" xfId="32" applyFont="1" applyFill="1" applyBorder="1" applyAlignment="1">
      <alignment horizontal="center"/>
    </xf>
    <xf numFmtId="0" fontId="5" fillId="0" borderId="71" xfId="32" applyFont="1" applyFill="1" applyBorder="1" applyAlignment="1">
      <alignment horizontal="center"/>
    </xf>
    <xf numFmtId="164" fontId="5" fillId="0" borderId="35" xfId="33" applyNumberFormat="1" applyFont="1" applyFill="1" applyBorder="1" applyAlignment="1" applyProtection="1">
      <alignment horizontal="center" vertical="center" wrapText="1"/>
      <protection hidden="1"/>
    </xf>
    <xf numFmtId="164" fontId="5" fillId="0" borderId="22" xfId="33" applyNumberFormat="1" applyFont="1" applyFill="1" applyBorder="1" applyAlignment="1" applyProtection="1">
      <alignment horizontal="center" vertical="center" wrapText="1"/>
      <protection hidden="1"/>
    </xf>
    <xf numFmtId="164" fontId="5" fillId="0" borderId="71" xfId="33" applyNumberFormat="1" applyFont="1" applyFill="1" applyBorder="1" applyAlignment="1" applyProtection="1">
      <alignment horizontal="center" vertical="center" wrapText="1"/>
      <protection hidden="1"/>
    </xf>
    <xf numFmtId="164" fontId="5" fillId="0" borderId="34" xfId="33" applyNumberFormat="1" applyFont="1" applyFill="1" applyBorder="1" applyAlignment="1" applyProtection="1">
      <alignment horizontal="center" vertical="center" wrapText="1"/>
      <protection hidden="1"/>
    </xf>
    <xf numFmtId="164" fontId="5" fillId="0" borderId="42" xfId="33" applyNumberFormat="1" applyFont="1" applyFill="1" applyBorder="1" applyAlignment="1" applyProtection="1">
      <alignment horizontal="center" vertical="center" wrapText="1"/>
      <protection hidden="1"/>
    </xf>
    <xf numFmtId="164" fontId="5" fillId="0" borderId="76" xfId="33" applyNumberFormat="1" applyFont="1" applyFill="1" applyBorder="1" applyAlignment="1" applyProtection="1">
      <alignment horizontal="center" vertical="center" wrapText="1"/>
      <protection hidden="1"/>
    </xf>
    <xf numFmtId="0" fontId="5" fillId="0" borderId="77" xfId="30" applyFont="1" applyFill="1" applyBorder="1" applyAlignment="1">
      <alignment horizontal="center" wrapText="1"/>
    </xf>
    <xf numFmtId="0" fontId="5" fillId="0" borderId="13" xfId="30" applyFont="1" applyFill="1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5" fillId="0" borderId="29" xfId="30" applyFont="1" applyFill="1" applyBorder="1" applyAlignment="1">
      <alignment horizontal="center" vertical="center" wrapText="1"/>
    </xf>
    <xf numFmtId="0" fontId="5" fillId="0" borderId="22" xfId="30" applyFont="1" applyFill="1" applyBorder="1" applyAlignment="1">
      <alignment horizontal="center" vertical="center" wrapText="1"/>
    </xf>
    <xf numFmtId="0" fontId="5" fillId="0" borderId="71" xfId="30" applyFont="1" applyFill="1" applyBorder="1" applyAlignment="1">
      <alignment horizontal="center" vertical="center" wrapText="1"/>
    </xf>
    <xf numFmtId="0" fontId="5" fillId="0" borderId="22" xfId="32" applyFont="1" applyFill="1" applyBorder="1" applyAlignment="1">
      <alignment horizontal="center" vertical="center" wrapText="1"/>
    </xf>
    <xf numFmtId="0" fontId="5" fillId="0" borderId="71" xfId="32" applyFont="1" applyFill="1" applyBorder="1" applyAlignment="1">
      <alignment horizontal="center" vertical="center" wrapText="1"/>
    </xf>
    <xf numFmtId="0" fontId="5" fillId="0" borderId="60" xfId="30" applyFont="1" applyFill="1" applyBorder="1" applyAlignment="1">
      <alignment horizontal="center" vertical="center" wrapText="1"/>
    </xf>
    <xf numFmtId="0" fontId="5" fillId="0" borderId="29" xfId="32" applyFont="1" applyFill="1" applyBorder="1" applyAlignment="1">
      <alignment horizontal="center" vertical="center" wrapText="1"/>
    </xf>
    <xf numFmtId="0" fontId="5" fillId="0" borderId="61" xfId="32" applyFont="1" applyFill="1" applyBorder="1" applyAlignment="1">
      <alignment horizontal="center" vertical="center" wrapText="1"/>
    </xf>
    <xf numFmtId="0" fontId="5" fillId="0" borderId="42" xfId="32" applyFont="1" applyFill="1" applyBorder="1" applyAlignment="1">
      <alignment horizontal="center" vertical="center" wrapText="1"/>
    </xf>
    <xf numFmtId="0" fontId="5" fillId="0" borderId="43" xfId="32" applyFont="1" applyFill="1" applyBorder="1" applyAlignment="1">
      <alignment horizontal="center" vertical="center" wrapText="1"/>
    </xf>
    <xf numFmtId="0" fontId="5" fillId="0" borderId="76" xfId="32" applyFont="1" applyFill="1" applyBorder="1" applyAlignment="1">
      <alignment horizontal="center" vertical="center" wrapText="1"/>
    </xf>
    <xf numFmtId="0" fontId="5" fillId="0" borderId="73" xfId="32" applyFont="1" applyFill="1" applyBorder="1" applyAlignment="1">
      <alignment horizontal="center" vertical="center" wrapText="1"/>
    </xf>
    <xf numFmtId="164" fontId="5" fillId="0" borderId="22" xfId="33" applyNumberFormat="1" applyFont="1" applyFill="1" applyBorder="1" applyAlignment="1" applyProtection="1">
      <alignment horizontal="center" vertical="center"/>
      <protection hidden="1"/>
    </xf>
    <xf numFmtId="164" fontId="5" fillId="0" borderId="71" xfId="33" applyNumberFormat="1" applyFont="1" applyFill="1" applyBorder="1" applyAlignment="1" applyProtection="1">
      <alignment horizontal="center" vertical="center"/>
      <protection hidden="1"/>
    </xf>
    <xf numFmtId="0" fontId="5" fillId="0" borderId="75" xfId="30" applyFont="1" applyFill="1" applyBorder="1" applyAlignment="1">
      <alignment horizontal="center" vertical="center" wrapText="1"/>
    </xf>
    <xf numFmtId="0" fontId="5" fillId="0" borderId="74" xfId="30" applyFont="1" applyFill="1" applyBorder="1" applyAlignment="1">
      <alignment horizontal="center" vertical="center" wrapText="1"/>
    </xf>
    <xf numFmtId="0" fontId="5" fillId="0" borderId="31" xfId="3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164" fontId="5" fillId="0" borderId="45" xfId="33" applyNumberFormat="1" applyFont="1" applyFill="1" applyBorder="1" applyAlignment="1" applyProtection="1">
      <alignment horizontal="center" vertical="center"/>
      <protection hidden="1"/>
    </xf>
    <xf numFmtId="0" fontId="5" fillId="0" borderId="43" xfId="32" applyFont="1" applyFill="1" applyBorder="1" applyAlignment="1">
      <alignment horizontal="center"/>
    </xf>
    <xf numFmtId="0" fontId="5" fillId="0" borderId="73" xfId="32" applyFont="1" applyFill="1" applyBorder="1" applyAlignment="1">
      <alignment horizontal="center"/>
    </xf>
    <xf numFmtId="0" fontId="11" fillId="0" borderId="0" xfId="30" applyFont="1" applyFill="1" applyAlignment="1"/>
    <xf numFmtId="0" fontId="5" fillId="0" borderId="35" xfId="30" applyFont="1" applyFill="1" applyBorder="1" applyAlignment="1">
      <alignment horizontal="center" vertical="center" wrapText="1"/>
    </xf>
    <xf numFmtId="0" fontId="5" fillId="0" borderId="34" xfId="30" applyFont="1" applyFill="1" applyBorder="1" applyAlignment="1">
      <alignment horizontal="center" vertical="center" wrapText="1"/>
    </xf>
    <xf numFmtId="0" fontId="5" fillId="0" borderId="55" xfId="30" applyFont="1" applyFill="1" applyBorder="1" applyAlignment="1">
      <alignment horizontal="center" vertical="center" wrapText="1"/>
    </xf>
    <xf numFmtId="0" fontId="5" fillId="0" borderId="49" xfId="30" applyFont="1" applyFill="1" applyBorder="1" applyAlignment="1">
      <alignment horizontal="center" vertical="center" wrapText="1"/>
    </xf>
    <xf numFmtId="0" fontId="5" fillId="0" borderId="72" xfId="30" applyFont="1" applyFill="1" applyBorder="1" applyAlignment="1">
      <alignment horizontal="center" vertical="center" wrapText="1"/>
    </xf>
    <xf numFmtId="0" fontId="5" fillId="0" borderId="32" xfId="30" applyFont="1" applyFill="1" applyBorder="1" applyAlignment="1">
      <alignment horizontal="center" vertical="center" wrapText="1"/>
    </xf>
    <xf numFmtId="0" fontId="5" fillId="0" borderId="32" xfId="32" applyFont="1" applyFill="1" applyBorder="1" applyAlignment="1">
      <alignment horizontal="center" vertical="center" wrapText="1"/>
    </xf>
    <xf numFmtId="164" fontId="5" fillId="0" borderId="51" xfId="33" applyNumberFormat="1" applyFont="1" applyFill="1" applyBorder="1" applyAlignment="1" applyProtection="1">
      <alignment horizontal="center" vertical="center" wrapText="1"/>
      <protection hidden="1"/>
    </xf>
    <xf numFmtId="0" fontId="5" fillId="0" borderId="49" xfId="32" applyFont="1" applyFill="1" applyBorder="1" applyAlignment="1">
      <alignment horizontal="center" vertical="center" wrapText="1"/>
    </xf>
    <xf numFmtId="0" fontId="5" fillId="0" borderId="72" xfId="32" applyFont="1" applyFill="1" applyBorder="1" applyAlignment="1">
      <alignment horizontal="center" vertical="center" wrapText="1"/>
    </xf>
    <xf numFmtId="0" fontId="5" fillId="0" borderId="44" xfId="32" applyFont="1" applyFill="1" applyBorder="1" applyAlignment="1">
      <alignment horizontal="center" vertical="center" wrapText="1"/>
    </xf>
    <xf numFmtId="0" fontId="5" fillId="0" borderId="0" xfId="32" applyFont="1" applyFill="1" applyAlignment="1">
      <alignment horizontal="right"/>
    </xf>
    <xf numFmtId="0" fontId="12" fillId="0" borderId="0" xfId="30" applyFont="1" applyFill="1" applyAlignment="1">
      <alignment horizontal="center"/>
    </xf>
    <xf numFmtId="0" fontId="5" fillId="0" borderId="66" xfId="30" applyFont="1" applyFill="1" applyBorder="1" applyAlignment="1">
      <alignment horizontal="center" vertical="center" wrapText="1"/>
    </xf>
    <xf numFmtId="0" fontId="5" fillId="0" borderId="10" xfId="30" applyFont="1" applyFill="1" applyBorder="1" applyAlignment="1">
      <alignment horizontal="center" vertical="center" wrapText="1"/>
    </xf>
    <xf numFmtId="0" fontId="5" fillId="0" borderId="67" xfId="30" applyFont="1" applyFill="1" applyBorder="1" applyAlignment="1">
      <alignment horizontal="center" vertical="center" wrapText="1"/>
    </xf>
    <xf numFmtId="0" fontId="5" fillId="0" borderId="68" xfId="30" applyFont="1" applyFill="1" applyBorder="1" applyAlignment="1">
      <alignment horizontal="center" vertical="center" wrapText="1"/>
    </xf>
    <xf numFmtId="0" fontId="5" fillId="0" borderId="69" xfId="30" applyFont="1" applyFill="1" applyBorder="1" applyAlignment="1">
      <alignment horizontal="center" vertical="center" wrapText="1"/>
    </xf>
    <xf numFmtId="0" fontId="5" fillId="0" borderId="69" xfId="32" applyFont="1" applyFill="1" applyBorder="1" applyAlignment="1">
      <alignment horizontal="center" vertical="center"/>
    </xf>
    <xf numFmtId="0" fontId="5" fillId="0" borderId="70" xfId="32" applyFont="1" applyFill="1" applyBorder="1" applyAlignment="1">
      <alignment horizontal="center" vertical="center"/>
    </xf>
    <xf numFmtId="0" fontId="5" fillId="0" borderId="32" xfId="30" applyFont="1" applyFill="1" applyBorder="1" applyAlignment="1">
      <alignment horizontal="center" vertical="center"/>
    </xf>
    <xf numFmtId="0" fontId="5" fillId="0" borderId="50" xfId="30" applyFont="1" applyFill="1" applyBorder="1" applyAlignment="1">
      <alignment horizontal="center" vertical="center" wrapText="1"/>
    </xf>
    <xf numFmtId="0" fontId="5" fillId="0" borderId="65" xfId="30" applyFont="1" applyFill="1" applyBorder="1" applyAlignment="1">
      <alignment horizontal="center" vertical="center" wrapText="1"/>
    </xf>
  </cellXfs>
  <cellStyles count="48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čárky" xfId="20" builtinId="3"/>
    <cellStyle name="Chybně" xfId="21" builtinId="27" customBuiltin="1"/>
    <cellStyle name="Kontrolní buňka" xfId="22" builtinId="23" customBuiltin="1"/>
    <cellStyle name="Nadpis 1" xfId="23" builtinId="16" customBuiltin="1"/>
    <cellStyle name="Nadpis 2" xfId="24" builtinId="17" customBuiltin="1"/>
    <cellStyle name="Nadpis 3" xfId="25" builtinId="18" customBuiltin="1"/>
    <cellStyle name="Nadpis 4" xfId="26" builtinId="19" customBuiltin="1"/>
    <cellStyle name="Název" xfId="27" builtinId="15" customBuiltin="1"/>
    <cellStyle name="Neutrální" xfId="28" builtinId="28" customBuiltin="1"/>
    <cellStyle name="Normal_Tableau1" xfId="29"/>
    <cellStyle name="normální" xfId="0" builtinId="0"/>
    <cellStyle name="normální_131 TA" xfId="30"/>
    <cellStyle name="normální_Formulář 2 6 - předáno 12 10 2007 (3)" xfId="31"/>
    <cellStyle name="normální_Válková tabulky k SR" xfId="32"/>
    <cellStyle name="normální_Vzor RO" xfId="33"/>
    <cellStyle name="Poznámka" xfId="34" builtinId="10" customBuiltin="1"/>
    <cellStyle name="Propojená buňka" xfId="35" builtinId="24" customBuiltin="1"/>
    <cellStyle name="Správně" xfId="36" builtinId="26" customBuiltin="1"/>
    <cellStyle name="Text upozornění" xfId="37" builtinId="11" customBuiltin="1"/>
    <cellStyle name="Vstup" xfId="38" builtinId="20" customBuiltin="1"/>
    <cellStyle name="Výpočet" xfId="39" builtinId="22" customBuiltin="1"/>
    <cellStyle name="Výstup" xfId="40" builtinId="21" customBuiltin="1"/>
    <cellStyle name="Vysvětlující text" xfId="41" builtinId="53" customBuiltin="1"/>
    <cellStyle name="Zvýraznění 1" xfId="42" builtinId="29" customBuiltin="1"/>
    <cellStyle name="Zvýraznění 2" xfId="43" builtinId="33" customBuiltin="1"/>
    <cellStyle name="Zvýraznění 3" xfId="44" builtinId="37" customBuiltin="1"/>
    <cellStyle name="Zvýraznění 4" xfId="45" builtinId="41" customBuiltin="1"/>
    <cellStyle name="Zvýraznění 5" xfId="46" builtinId="45" customBuiltin="1"/>
    <cellStyle name="Zvýraznění 6" xfId="47" builtinId="49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N48"/>
  <sheetViews>
    <sheetView tabSelected="1" view="pageBreakPreview" zoomScale="75" zoomScaleNormal="75" zoomScaleSheetLayoutView="50" workbookViewId="0">
      <pane xSplit="1" ySplit="11" topLeftCell="L12" activePane="bottomRight" state="frozen"/>
      <selection pane="topRight" activeCell="B1" sqref="B1"/>
      <selection pane="bottomLeft" activeCell="A12" sqref="A12"/>
      <selection pane="bottomRight" activeCell="D19" sqref="D19"/>
    </sheetView>
  </sheetViews>
  <sheetFormatPr defaultRowHeight="15"/>
  <cols>
    <col min="1" max="1" width="46.140625" style="3" customWidth="1"/>
    <col min="2" max="2" width="18.7109375" style="3" customWidth="1"/>
    <col min="3" max="4" width="15.5703125" style="3" customWidth="1"/>
    <col min="5" max="6" width="15.28515625" style="3" customWidth="1"/>
    <col min="7" max="7" width="15.5703125" style="3" customWidth="1"/>
    <col min="8" max="8" width="14.5703125" style="3" customWidth="1"/>
    <col min="9" max="9" width="15.140625" style="3" customWidth="1"/>
    <col min="10" max="10" width="13.5703125" style="3" customWidth="1"/>
    <col min="11" max="11" width="14.42578125" style="3" customWidth="1"/>
    <col min="12" max="12" width="15.42578125" style="3" customWidth="1"/>
    <col min="13" max="13" width="17" style="3" customWidth="1"/>
    <col min="14" max="14" width="12" style="3" customWidth="1"/>
    <col min="15" max="15" width="16" style="3" customWidth="1"/>
    <col min="16" max="16" width="17.28515625" style="3" customWidth="1"/>
    <col min="17" max="17" width="16.5703125" style="3" customWidth="1"/>
    <col min="18" max="18" width="12.5703125" style="3" customWidth="1"/>
    <col min="19" max="19" width="16" style="3" customWidth="1"/>
    <col min="20" max="20" width="17.140625" style="3" customWidth="1"/>
    <col min="21" max="170" width="9.140625" style="2"/>
    <col min="171" max="16384" width="9.140625" style="3"/>
  </cols>
  <sheetData>
    <row r="1" spans="1:170" ht="15.75" customHeight="1">
      <c r="A1" s="77" t="s">
        <v>56</v>
      </c>
      <c r="S1" s="224" t="s">
        <v>15</v>
      </c>
      <c r="T1" s="224"/>
    </row>
    <row r="2" spans="1:170" ht="7.5" customHeight="1">
      <c r="S2" s="20"/>
      <c r="T2" s="20"/>
    </row>
    <row r="3" spans="1:170" ht="22.5" customHeight="1">
      <c r="A3" s="225" t="s">
        <v>44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</row>
    <row r="4" spans="1:170" ht="7.5" customHeight="1" thickBot="1">
      <c r="I4" s="21"/>
      <c r="J4" s="21"/>
      <c r="K4" s="21"/>
      <c r="L4" s="21"/>
      <c r="M4" s="21"/>
      <c r="N4" s="21"/>
      <c r="O4" s="21"/>
      <c r="P4" s="21"/>
      <c r="Q4" s="22"/>
      <c r="R4" s="22"/>
      <c r="S4" s="22"/>
      <c r="T4" s="22"/>
    </row>
    <row r="5" spans="1:170" ht="19.5" customHeight="1">
      <c r="A5" s="187"/>
      <c r="B5" s="226" t="s">
        <v>18</v>
      </c>
      <c r="C5" s="191" t="s">
        <v>61</v>
      </c>
      <c r="D5" s="215" t="s">
        <v>43</v>
      </c>
      <c r="E5" s="196" t="s">
        <v>3</v>
      </c>
      <c r="F5" s="191"/>
      <c r="G5" s="197"/>
      <c r="H5" s="198"/>
      <c r="I5" s="229" t="s">
        <v>2</v>
      </c>
      <c r="J5" s="230"/>
      <c r="K5" s="231"/>
      <c r="L5" s="231"/>
      <c r="M5" s="231"/>
      <c r="N5" s="231"/>
      <c r="O5" s="231"/>
      <c r="P5" s="231"/>
      <c r="Q5" s="231"/>
      <c r="R5" s="231"/>
      <c r="S5" s="231"/>
      <c r="T5" s="232"/>
    </row>
    <row r="6" spans="1:170" ht="18" customHeight="1">
      <c r="A6" s="188"/>
      <c r="B6" s="227"/>
      <c r="C6" s="192"/>
      <c r="D6" s="216"/>
      <c r="E6" s="199"/>
      <c r="F6" s="194"/>
      <c r="G6" s="194"/>
      <c r="H6" s="200"/>
      <c r="I6" s="205" t="s">
        <v>4</v>
      </c>
      <c r="J6" s="206"/>
      <c r="K6" s="206"/>
      <c r="L6" s="207"/>
      <c r="M6" s="207" t="s">
        <v>5</v>
      </c>
      <c r="N6" s="207"/>
      <c r="O6" s="218"/>
      <c r="P6" s="233"/>
      <c r="Q6" s="234" t="s">
        <v>0</v>
      </c>
      <c r="R6" s="206"/>
      <c r="S6" s="206"/>
      <c r="T6" s="235"/>
    </row>
    <row r="7" spans="1:170" ht="19.5" customHeight="1">
      <c r="A7" s="188"/>
      <c r="B7" s="227"/>
      <c r="C7" s="192"/>
      <c r="D7" s="216"/>
      <c r="E7" s="201"/>
      <c r="F7" s="195"/>
      <c r="G7" s="195"/>
      <c r="H7" s="202"/>
      <c r="I7" s="205" t="s">
        <v>6</v>
      </c>
      <c r="J7" s="206"/>
      <c r="K7" s="206"/>
      <c r="L7" s="207"/>
      <c r="M7" s="218" t="s">
        <v>6</v>
      </c>
      <c r="N7" s="218"/>
      <c r="O7" s="219"/>
      <c r="P7" s="219"/>
      <c r="Q7" s="207" t="s">
        <v>6</v>
      </c>
      <c r="R7" s="207"/>
      <c r="S7" s="219"/>
      <c r="T7" s="223"/>
    </row>
    <row r="8" spans="1:170" ht="21" customHeight="1">
      <c r="A8" s="189"/>
      <c r="B8" s="227"/>
      <c r="C8" s="192"/>
      <c r="D8" s="216"/>
      <c r="E8" s="214" t="s">
        <v>16</v>
      </c>
      <c r="F8" s="213" t="s">
        <v>30</v>
      </c>
      <c r="G8" s="213" t="s">
        <v>31</v>
      </c>
      <c r="H8" s="209" t="s">
        <v>0</v>
      </c>
      <c r="I8" s="184" t="s">
        <v>7</v>
      </c>
      <c r="J8" s="181" t="s">
        <v>27</v>
      </c>
      <c r="K8" s="181" t="s">
        <v>8</v>
      </c>
      <c r="L8" s="178" t="s">
        <v>0</v>
      </c>
      <c r="M8" s="220" t="s">
        <v>7</v>
      </c>
      <c r="N8" s="181" t="s">
        <v>27</v>
      </c>
      <c r="O8" s="181" t="s">
        <v>8</v>
      </c>
      <c r="P8" s="178" t="s">
        <v>0</v>
      </c>
      <c r="Q8" s="220" t="s">
        <v>7</v>
      </c>
      <c r="R8" s="181" t="s">
        <v>27</v>
      </c>
      <c r="S8" s="181" t="s">
        <v>8</v>
      </c>
      <c r="T8" s="209" t="s">
        <v>0</v>
      </c>
    </row>
    <row r="9" spans="1:170" ht="12.75" customHeight="1">
      <c r="A9" s="189"/>
      <c r="B9" s="227"/>
      <c r="C9" s="192"/>
      <c r="D9" s="216"/>
      <c r="E9" s="199"/>
      <c r="F9" s="192"/>
      <c r="G9" s="194"/>
      <c r="H9" s="210"/>
      <c r="I9" s="185"/>
      <c r="J9" s="182"/>
      <c r="K9" s="182"/>
      <c r="L9" s="203"/>
      <c r="M9" s="221"/>
      <c r="N9" s="182"/>
      <c r="O9" s="194"/>
      <c r="P9" s="179"/>
      <c r="Q9" s="221"/>
      <c r="R9" s="182"/>
      <c r="S9" s="194"/>
      <c r="T9" s="210"/>
    </row>
    <row r="10" spans="1:170" ht="24.75" customHeight="1">
      <c r="A10" s="189"/>
      <c r="B10" s="228"/>
      <c r="C10" s="193"/>
      <c r="D10" s="217"/>
      <c r="E10" s="201"/>
      <c r="F10" s="193"/>
      <c r="G10" s="195"/>
      <c r="H10" s="211"/>
      <c r="I10" s="186"/>
      <c r="J10" s="183"/>
      <c r="K10" s="183"/>
      <c r="L10" s="204"/>
      <c r="M10" s="222"/>
      <c r="N10" s="183"/>
      <c r="O10" s="195"/>
      <c r="P10" s="180"/>
      <c r="Q10" s="222"/>
      <c r="R10" s="183"/>
      <c r="S10" s="195"/>
      <c r="T10" s="211"/>
    </row>
    <row r="11" spans="1:170" s="35" customFormat="1" ht="14.25" customHeight="1" thickBot="1">
      <c r="A11" s="190"/>
      <c r="B11" s="24">
        <v>1</v>
      </c>
      <c r="C11" s="25">
        <v>2</v>
      </c>
      <c r="D11" s="126">
        <v>3</v>
      </c>
      <c r="E11" s="136">
        <v>4</v>
      </c>
      <c r="F11" s="26">
        <v>5</v>
      </c>
      <c r="G11" s="26">
        <v>6</v>
      </c>
      <c r="H11" s="137" t="s">
        <v>26</v>
      </c>
      <c r="I11" s="27">
        <v>8</v>
      </c>
      <c r="J11" s="28">
        <v>9</v>
      </c>
      <c r="K11" s="29">
        <v>10</v>
      </c>
      <c r="L11" s="30" t="s">
        <v>34</v>
      </c>
      <c r="M11" s="31">
        <v>12</v>
      </c>
      <c r="N11" s="31">
        <v>13</v>
      </c>
      <c r="O11" s="32">
        <v>14</v>
      </c>
      <c r="P11" s="29" t="s">
        <v>35</v>
      </c>
      <c r="Q11" s="28" t="s">
        <v>36</v>
      </c>
      <c r="R11" s="28" t="s">
        <v>33</v>
      </c>
      <c r="S11" s="29" t="s">
        <v>37</v>
      </c>
      <c r="T11" s="33" t="s">
        <v>38</v>
      </c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4"/>
      <c r="AY11" s="34"/>
      <c r="AZ11" s="34"/>
      <c r="BA11" s="34"/>
      <c r="BB11" s="34"/>
      <c r="BC11" s="34"/>
      <c r="BD11" s="34"/>
      <c r="BE11" s="34"/>
      <c r="BF11" s="34"/>
      <c r="BG11" s="34"/>
      <c r="BH11" s="34"/>
      <c r="BI11" s="34"/>
      <c r="BJ11" s="34"/>
      <c r="BK11" s="34"/>
      <c r="BL11" s="34"/>
      <c r="BM11" s="34"/>
      <c r="BN11" s="34"/>
      <c r="BO11" s="34"/>
      <c r="BP11" s="34"/>
      <c r="BQ11" s="34"/>
      <c r="BR11" s="34"/>
      <c r="BS11" s="34"/>
      <c r="BT11" s="34"/>
      <c r="BU11" s="34"/>
      <c r="BV11" s="34"/>
      <c r="BW11" s="34"/>
      <c r="BX11" s="34"/>
      <c r="BY11" s="34"/>
      <c r="BZ11" s="34"/>
      <c r="CA11" s="34"/>
      <c r="CB11" s="34"/>
      <c r="CC11" s="34"/>
      <c r="CD11" s="34"/>
      <c r="CE11" s="34"/>
      <c r="CF11" s="34"/>
      <c r="CG11" s="34"/>
      <c r="CH11" s="34"/>
      <c r="CI11" s="34"/>
      <c r="CJ11" s="34"/>
      <c r="CK11" s="34"/>
      <c r="CL11" s="34"/>
      <c r="CM11" s="34"/>
      <c r="CN11" s="34"/>
      <c r="CO11" s="34"/>
      <c r="CP11" s="34"/>
      <c r="CQ11" s="34"/>
      <c r="CR11" s="34"/>
      <c r="CS11" s="34"/>
      <c r="CT11" s="34"/>
      <c r="CU11" s="34"/>
      <c r="CV11" s="34"/>
      <c r="CW11" s="34"/>
      <c r="CX11" s="34"/>
      <c r="CY11" s="34"/>
      <c r="CZ11" s="34"/>
      <c r="DA11" s="34"/>
      <c r="DB11" s="34"/>
      <c r="DC11" s="34"/>
      <c r="DD11" s="34"/>
      <c r="DE11" s="34"/>
      <c r="DF11" s="34"/>
      <c r="DG11" s="34"/>
      <c r="DH11" s="34"/>
      <c r="DI11" s="34"/>
      <c r="DJ11" s="34"/>
      <c r="DK11" s="34"/>
      <c r="DL11" s="34"/>
      <c r="DM11" s="34"/>
      <c r="DN11" s="34"/>
      <c r="DO11" s="34"/>
      <c r="DP11" s="34"/>
      <c r="DQ11" s="34"/>
      <c r="DR11" s="34"/>
      <c r="DS11" s="34"/>
      <c r="DT11" s="34"/>
      <c r="DU11" s="34"/>
      <c r="DV11" s="34"/>
      <c r="DW11" s="34"/>
      <c r="DX11" s="34"/>
      <c r="DY11" s="34"/>
      <c r="DZ11" s="34"/>
      <c r="EA11" s="34"/>
      <c r="EB11" s="34"/>
      <c r="EC11" s="34"/>
      <c r="ED11" s="34"/>
      <c r="EE11" s="34"/>
      <c r="EF11" s="34"/>
      <c r="EG11" s="34"/>
      <c r="EH11" s="34"/>
      <c r="EI11" s="34"/>
      <c r="EJ11" s="34"/>
      <c r="EK11" s="34"/>
      <c r="EL11" s="34"/>
      <c r="EM11" s="34"/>
      <c r="EN11" s="34"/>
      <c r="EO11" s="34"/>
      <c r="EP11" s="34"/>
      <c r="EQ11" s="34"/>
      <c r="ER11" s="34"/>
      <c r="ES11" s="34"/>
      <c r="ET11" s="34"/>
      <c r="EU11" s="34"/>
      <c r="EV11" s="34"/>
      <c r="EW11" s="34"/>
      <c r="EX11" s="34"/>
      <c r="EY11" s="34"/>
      <c r="EZ11" s="34"/>
      <c r="FA11" s="34"/>
      <c r="FB11" s="34"/>
      <c r="FC11" s="34"/>
      <c r="FD11" s="34"/>
      <c r="FE11" s="34"/>
      <c r="FF11" s="34"/>
      <c r="FG11" s="34"/>
      <c r="FH11" s="34"/>
      <c r="FI11" s="34"/>
      <c r="FJ11" s="34"/>
      <c r="FK11" s="34"/>
      <c r="FL11" s="34"/>
      <c r="FM11" s="34"/>
      <c r="FN11" s="34"/>
    </row>
    <row r="12" spans="1:170" ht="20.100000000000001" customHeight="1">
      <c r="A12" s="63" t="s">
        <v>9</v>
      </c>
      <c r="B12" s="64"/>
      <c r="C12" s="71">
        <v>46695</v>
      </c>
      <c r="D12" s="127"/>
      <c r="E12" s="138">
        <v>42</v>
      </c>
      <c r="F12" s="65">
        <v>1</v>
      </c>
      <c r="G12" s="65">
        <v>38</v>
      </c>
      <c r="H12" s="139">
        <f>E12+F12+G12</f>
        <v>81</v>
      </c>
      <c r="I12" s="78">
        <f t="shared" ref="I12:T12" si="0">I14+I29</f>
        <v>6813.5999999999995</v>
      </c>
      <c r="J12" s="79">
        <f t="shared" si="0"/>
        <v>18</v>
      </c>
      <c r="K12" s="79">
        <f t="shared" si="0"/>
        <v>637.49</v>
      </c>
      <c r="L12" s="161">
        <f t="shared" si="0"/>
        <v>7469.0899999999992</v>
      </c>
      <c r="M12" s="78">
        <f t="shared" si="0"/>
        <v>38453.839999999997</v>
      </c>
      <c r="N12" s="79">
        <f t="shared" si="0"/>
        <v>102</v>
      </c>
      <c r="O12" s="79">
        <f t="shared" si="0"/>
        <v>2846.01</v>
      </c>
      <c r="P12" s="161">
        <f t="shared" si="0"/>
        <v>41401.850000000006</v>
      </c>
      <c r="Q12" s="78">
        <f t="shared" si="0"/>
        <v>45267.44</v>
      </c>
      <c r="R12" s="79">
        <f t="shared" si="0"/>
        <v>120</v>
      </c>
      <c r="S12" s="79">
        <f t="shared" si="0"/>
        <v>3483.5</v>
      </c>
      <c r="T12" s="164">
        <f t="shared" si="0"/>
        <v>48870.94</v>
      </c>
    </row>
    <row r="13" spans="1:170" ht="20.100000000000001" customHeight="1">
      <c r="A13" s="61" t="s">
        <v>1</v>
      </c>
      <c r="B13" s="62"/>
      <c r="C13" s="37"/>
      <c r="D13" s="128"/>
      <c r="E13" s="140"/>
      <c r="F13" s="36"/>
      <c r="G13" s="36"/>
      <c r="H13" s="141"/>
      <c r="I13" s="80"/>
      <c r="J13" s="82"/>
      <c r="K13" s="82"/>
      <c r="L13" s="163"/>
      <c r="M13" s="80"/>
      <c r="N13" s="82"/>
      <c r="O13" s="82"/>
      <c r="P13" s="163"/>
      <c r="Q13" s="80"/>
      <c r="R13" s="82"/>
      <c r="S13" s="82"/>
      <c r="T13" s="165"/>
    </row>
    <row r="14" spans="1:170" ht="20.100000000000001" customHeight="1">
      <c r="A14" s="43" t="s">
        <v>10</v>
      </c>
      <c r="B14" s="44"/>
      <c r="C14" s="45">
        <v>49327</v>
      </c>
      <c r="D14" s="129"/>
      <c r="E14" s="142">
        <v>32</v>
      </c>
      <c r="F14" s="46">
        <v>1</v>
      </c>
      <c r="G14" s="46">
        <v>38</v>
      </c>
      <c r="H14" s="143">
        <f>E14+F14+G14</f>
        <v>71</v>
      </c>
      <c r="I14" s="84">
        <f t="shared" ref="I14:T14" si="1">I16+I24</f>
        <v>6309.5999999999995</v>
      </c>
      <c r="J14" s="85">
        <f t="shared" si="1"/>
        <v>18</v>
      </c>
      <c r="K14" s="85">
        <f t="shared" si="1"/>
        <v>637.49</v>
      </c>
      <c r="L14" s="162">
        <f t="shared" si="1"/>
        <v>6965.0899999999992</v>
      </c>
      <c r="M14" s="84">
        <f t="shared" si="1"/>
        <v>35596.839999999997</v>
      </c>
      <c r="N14" s="85">
        <f t="shared" si="1"/>
        <v>102</v>
      </c>
      <c r="O14" s="85">
        <f t="shared" si="1"/>
        <v>2846.01</v>
      </c>
      <c r="P14" s="162">
        <f t="shared" si="1"/>
        <v>38544.850000000006</v>
      </c>
      <c r="Q14" s="84">
        <f t="shared" si="1"/>
        <v>41906.44</v>
      </c>
      <c r="R14" s="85">
        <f t="shared" si="1"/>
        <v>120</v>
      </c>
      <c r="S14" s="85">
        <f t="shared" si="1"/>
        <v>3483.5</v>
      </c>
      <c r="T14" s="166">
        <f t="shared" si="1"/>
        <v>45509.94</v>
      </c>
    </row>
    <row r="15" spans="1:170" ht="20.100000000000001" customHeight="1">
      <c r="A15" s="47" t="s">
        <v>1</v>
      </c>
      <c r="B15" s="48"/>
      <c r="C15" s="37"/>
      <c r="D15" s="128"/>
      <c r="E15" s="144"/>
      <c r="F15" s="36"/>
      <c r="G15" s="36"/>
      <c r="H15" s="141"/>
      <c r="I15" s="80"/>
      <c r="J15" s="81"/>
      <c r="K15" s="82"/>
      <c r="L15" s="118"/>
      <c r="M15" s="80"/>
      <c r="N15" s="81"/>
      <c r="O15" s="82"/>
      <c r="P15" s="118"/>
      <c r="Q15" s="80"/>
      <c r="R15" s="81"/>
      <c r="S15" s="82"/>
      <c r="T15" s="83"/>
    </row>
    <row r="16" spans="1:170" ht="20.100000000000001" customHeight="1">
      <c r="A16" s="49" t="s">
        <v>45</v>
      </c>
      <c r="B16" s="50" t="s">
        <v>0</v>
      </c>
      <c r="C16" s="45">
        <v>49951</v>
      </c>
      <c r="D16" s="129"/>
      <c r="E16" s="142">
        <v>32</v>
      </c>
      <c r="F16" s="46">
        <v>1</v>
      </c>
      <c r="G16" s="46">
        <v>37</v>
      </c>
      <c r="H16" s="143">
        <f t="shared" ref="H16:H21" si="2">E16+F16+G16</f>
        <v>70</v>
      </c>
      <c r="I16" s="84">
        <f t="shared" ref="I16:T16" si="3">SUM(I17:I21)</f>
        <v>6275.87</v>
      </c>
      <c r="J16" s="85">
        <f t="shared" si="3"/>
        <v>18</v>
      </c>
      <c r="K16" s="85">
        <f t="shared" si="3"/>
        <v>637.49</v>
      </c>
      <c r="L16" s="162">
        <f t="shared" si="3"/>
        <v>6931.36</v>
      </c>
      <c r="M16" s="84">
        <f t="shared" si="3"/>
        <v>35563.119999999995</v>
      </c>
      <c r="N16" s="85">
        <f t="shared" si="3"/>
        <v>102</v>
      </c>
      <c r="O16" s="85">
        <f t="shared" si="3"/>
        <v>2846.01</v>
      </c>
      <c r="P16" s="162">
        <f t="shared" si="3"/>
        <v>38511.130000000005</v>
      </c>
      <c r="Q16" s="84">
        <f t="shared" si="3"/>
        <v>41838.990000000005</v>
      </c>
      <c r="R16" s="85">
        <f t="shared" si="3"/>
        <v>120</v>
      </c>
      <c r="S16" s="85">
        <f t="shared" si="3"/>
        <v>3483.5</v>
      </c>
      <c r="T16" s="166">
        <f t="shared" si="3"/>
        <v>45442.490000000005</v>
      </c>
    </row>
    <row r="17" spans="1:170" ht="20.100000000000001" customHeight="1">
      <c r="A17" s="13"/>
      <c r="B17" s="51" t="s">
        <v>46</v>
      </c>
      <c r="C17" s="52">
        <v>52049</v>
      </c>
      <c r="D17" s="129"/>
      <c r="E17" s="145">
        <v>32</v>
      </c>
      <c r="F17" s="54"/>
      <c r="G17" s="54">
        <v>25</v>
      </c>
      <c r="H17" s="146">
        <f t="shared" si="2"/>
        <v>57</v>
      </c>
      <c r="I17" s="87">
        <v>5340.21</v>
      </c>
      <c r="J17" s="88">
        <v>0</v>
      </c>
      <c r="K17" s="89">
        <v>58.96</v>
      </c>
      <c r="L17" s="120">
        <f>I17+J17+K17</f>
        <v>5399.17</v>
      </c>
      <c r="M17" s="87">
        <v>30261.11</v>
      </c>
      <c r="N17" s="89">
        <v>0</v>
      </c>
      <c r="O17" s="89">
        <v>334.12</v>
      </c>
      <c r="P17" s="90">
        <f>M17+N17+O17</f>
        <v>30595.23</v>
      </c>
      <c r="Q17" s="87">
        <v>35601.32</v>
      </c>
      <c r="R17" s="88">
        <v>0</v>
      </c>
      <c r="S17" s="89">
        <v>393.08</v>
      </c>
      <c r="T17" s="90">
        <f>Q17+R17+S17</f>
        <v>35994.400000000001</v>
      </c>
    </row>
    <row r="18" spans="1:170" ht="19.5" customHeight="1">
      <c r="A18" s="13"/>
      <c r="B18" s="4" t="s">
        <v>47</v>
      </c>
      <c r="C18" s="72">
        <v>41170</v>
      </c>
      <c r="D18" s="129"/>
      <c r="E18" s="147">
        <v>0</v>
      </c>
      <c r="F18" s="23">
        <v>1</v>
      </c>
      <c r="G18" s="23">
        <v>11</v>
      </c>
      <c r="H18" s="146">
        <f t="shared" si="2"/>
        <v>12</v>
      </c>
      <c r="I18" s="91">
        <f>889.28-18</f>
        <v>871.28</v>
      </c>
      <c r="J18" s="92">
        <v>18</v>
      </c>
      <c r="K18" s="93">
        <v>0</v>
      </c>
      <c r="L18" s="120">
        <f>I18+J18+K18</f>
        <v>889.28</v>
      </c>
      <c r="M18" s="91">
        <f>5039.2-102</f>
        <v>4937.2</v>
      </c>
      <c r="N18" s="93">
        <v>102</v>
      </c>
      <c r="O18" s="93">
        <v>0</v>
      </c>
      <c r="P18" s="90">
        <f>M18+N18+O18</f>
        <v>5039.2</v>
      </c>
      <c r="Q18" s="87">
        <f>I18+M18</f>
        <v>5808.48</v>
      </c>
      <c r="R18" s="89">
        <f>J18+N18</f>
        <v>120</v>
      </c>
      <c r="S18" s="89">
        <f>K18+O18</f>
        <v>0</v>
      </c>
      <c r="T18" s="167">
        <f>L18+P18</f>
        <v>5928.48</v>
      </c>
    </row>
    <row r="19" spans="1:170" ht="19.5" customHeight="1">
      <c r="A19" s="13"/>
      <c r="B19" s="51" t="s">
        <v>48</v>
      </c>
      <c r="C19" s="73">
        <v>35766</v>
      </c>
      <c r="D19" s="129"/>
      <c r="E19" s="145">
        <v>0</v>
      </c>
      <c r="F19" s="54">
        <v>0</v>
      </c>
      <c r="G19" s="54">
        <v>1</v>
      </c>
      <c r="H19" s="146">
        <f t="shared" si="2"/>
        <v>1</v>
      </c>
      <c r="I19" s="94">
        <v>64.38</v>
      </c>
      <c r="J19" s="95">
        <v>0</v>
      </c>
      <c r="K19" s="89">
        <v>314.94</v>
      </c>
      <c r="L19" s="120">
        <f>I19+J19+K19</f>
        <v>379.32</v>
      </c>
      <c r="M19" s="87">
        <v>364.81</v>
      </c>
      <c r="N19" s="89">
        <v>0</v>
      </c>
      <c r="O19" s="89">
        <v>1713.17</v>
      </c>
      <c r="P19" s="90">
        <f>M19+N19+O19</f>
        <v>2077.98</v>
      </c>
      <c r="Q19" s="87">
        <v>429.19</v>
      </c>
      <c r="R19" s="88">
        <v>0</v>
      </c>
      <c r="S19" s="89">
        <v>2028.11</v>
      </c>
      <c r="T19" s="90">
        <f>Q19+R19+S19</f>
        <v>2457.2999999999997</v>
      </c>
    </row>
    <row r="20" spans="1:170" ht="20.100000000000001" customHeight="1">
      <c r="A20" s="13"/>
      <c r="B20" s="4" t="s">
        <v>49</v>
      </c>
      <c r="C20" s="37"/>
      <c r="D20" s="128"/>
      <c r="E20" s="147">
        <v>0</v>
      </c>
      <c r="F20" s="23">
        <v>0</v>
      </c>
      <c r="G20" s="23">
        <v>0</v>
      </c>
      <c r="H20" s="146">
        <f t="shared" si="2"/>
        <v>0</v>
      </c>
      <c r="I20" s="80">
        <v>0</v>
      </c>
      <c r="J20" s="81">
        <v>0</v>
      </c>
      <c r="K20" s="82">
        <v>148.91</v>
      </c>
      <c r="L20" s="120">
        <f>I20+J20+K20</f>
        <v>148.91</v>
      </c>
      <c r="M20" s="80">
        <v>0</v>
      </c>
      <c r="N20" s="82">
        <v>0</v>
      </c>
      <c r="O20" s="82">
        <v>148.9</v>
      </c>
      <c r="P20" s="90">
        <f>M20+N20+O20</f>
        <v>148.9</v>
      </c>
      <c r="Q20" s="80">
        <v>0</v>
      </c>
      <c r="R20" s="81">
        <v>0</v>
      </c>
      <c r="S20" s="82">
        <v>297.81</v>
      </c>
      <c r="T20" s="90">
        <f>Q20+R20+S20</f>
        <v>297.81</v>
      </c>
    </row>
    <row r="21" spans="1:170" ht="20.100000000000001" customHeight="1">
      <c r="A21" s="13"/>
      <c r="B21" s="55" t="s">
        <v>57</v>
      </c>
      <c r="C21" s="74"/>
      <c r="D21" s="130"/>
      <c r="E21" s="168">
        <v>0</v>
      </c>
      <c r="F21" s="57">
        <v>0</v>
      </c>
      <c r="G21" s="57">
        <v>0</v>
      </c>
      <c r="H21" s="146">
        <f t="shared" si="2"/>
        <v>0</v>
      </c>
      <c r="I21" s="96">
        <v>0</v>
      </c>
      <c r="J21" s="97">
        <v>0</v>
      </c>
      <c r="K21" s="98">
        <v>114.68</v>
      </c>
      <c r="L21" s="120">
        <f>I21+J21+K21</f>
        <v>114.68</v>
      </c>
      <c r="M21" s="96">
        <v>0</v>
      </c>
      <c r="N21" s="98">
        <v>0</v>
      </c>
      <c r="O21" s="98">
        <v>649.82000000000005</v>
      </c>
      <c r="P21" s="90">
        <f>M21+N21+O21</f>
        <v>649.82000000000005</v>
      </c>
      <c r="Q21" s="96">
        <v>0</v>
      </c>
      <c r="R21" s="97">
        <v>0</v>
      </c>
      <c r="S21" s="98">
        <v>764.5</v>
      </c>
      <c r="T21" s="90">
        <f>Q21+R21+S21</f>
        <v>764.5</v>
      </c>
    </row>
    <row r="22" spans="1:170" ht="31.5" customHeight="1">
      <c r="A22" s="58" t="s">
        <v>11</v>
      </c>
      <c r="B22" s="59"/>
      <c r="C22" s="74"/>
      <c r="D22" s="130"/>
      <c r="E22" s="149"/>
      <c r="F22" s="56"/>
      <c r="G22" s="56"/>
      <c r="H22" s="150"/>
      <c r="I22" s="96"/>
      <c r="J22" s="97"/>
      <c r="K22" s="98"/>
      <c r="L22" s="121"/>
      <c r="M22" s="96"/>
      <c r="N22" s="98"/>
      <c r="O22" s="98"/>
      <c r="P22" s="99"/>
      <c r="Q22" s="96"/>
      <c r="R22" s="97"/>
      <c r="S22" s="98"/>
      <c r="T22" s="99"/>
    </row>
    <row r="23" spans="1:170" ht="21.75" customHeight="1">
      <c r="A23" s="7" t="s">
        <v>23</v>
      </c>
      <c r="B23" s="4"/>
      <c r="C23" s="37"/>
      <c r="D23" s="128"/>
      <c r="E23" s="144"/>
      <c r="F23" s="36"/>
      <c r="G23" s="36"/>
      <c r="H23" s="141"/>
      <c r="I23" s="80"/>
      <c r="J23" s="81"/>
      <c r="K23" s="82"/>
      <c r="L23" s="118"/>
      <c r="M23" s="80"/>
      <c r="N23" s="82"/>
      <c r="O23" s="82"/>
      <c r="P23" s="83"/>
      <c r="Q23" s="80"/>
      <c r="R23" s="81"/>
      <c r="S23" s="82"/>
      <c r="T23" s="83"/>
    </row>
    <row r="24" spans="1:170" ht="23.25" customHeight="1">
      <c r="A24" s="49" t="s">
        <v>50</v>
      </c>
      <c r="B24" s="60" t="s">
        <v>51</v>
      </c>
      <c r="C24" s="70">
        <v>22483</v>
      </c>
      <c r="D24" s="129"/>
      <c r="E24" s="142">
        <v>0</v>
      </c>
      <c r="F24" s="46">
        <v>0</v>
      </c>
      <c r="G24" s="46">
        <v>1</v>
      </c>
      <c r="H24" s="143">
        <f>E24+F24+G24</f>
        <v>1</v>
      </c>
      <c r="I24" s="100">
        <v>33.729999999999997</v>
      </c>
      <c r="J24" s="101">
        <v>0</v>
      </c>
      <c r="K24" s="102">
        <v>0</v>
      </c>
      <c r="L24" s="119">
        <f>I24+J24+K24</f>
        <v>33.729999999999997</v>
      </c>
      <c r="M24" s="100">
        <v>33.72</v>
      </c>
      <c r="N24" s="102">
        <v>0</v>
      </c>
      <c r="O24" s="102">
        <v>0</v>
      </c>
      <c r="P24" s="86">
        <f>M24+N24+O24</f>
        <v>33.72</v>
      </c>
      <c r="Q24" s="100">
        <v>67.45</v>
      </c>
      <c r="R24" s="101">
        <v>0</v>
      </c>
      <c r="S24" s="102">
        <v>0</v>
      </c>
      <c r="T24" s="86">
        <f>Q24+R24+S24</f>
        <v>67.45</v>
      </c>
    </row>
    <row r="25" spans="1:170" ht="47.25" customHeight="1">
      <c r="A25" s="7" t="s">
        <v>12</v>
      </c>
      <c r="B25" s="4"/>
      <c r="C25" s="37"/>
      <c r="D25" s="128"/>
      <c r="E25" s="144"/>
      <c r="F25" s="36"/>
      <c r="G25" s="36"/>
      <c r="H25" s="141"/>
      <c r="I25" s="80"/>
      <c r="J25" s="81"/>
      <c r="K25" s="82"/>
      <c r="L25" s="118"/>
      <c r="M25" s="80"/>
      <c r="N25" s="82"/>
      <c r="O25" s="82"/>
      <c r="P25" s="83"/>
      <c r="Q25" s="80"/>
      <c r="R25" s="81"/>
      <c r="S25" s="82"/>
      <c r="T25" s="83"/>
    </row>
    <row r="26" spans="1:170" ht="21.75" customHeight="1">
      <c r="A26" s="7" t="s">
        <v>25</v>
      </c>
      <c r="B26" s="4"/>
      <c r="C26" s="37"/>
      <c r="D26" s="128"/>
      <c r="E26" s="144"/>
      <c r="F26" s="36"/>
      <c r="G26" s="36"/>
      <c r="H26" s="141"/>
      <c r="I26" s="80"/>
      <c r="J26" s="92"/>
      <c r="K26" s="82"/>
      <c r="L26" s="118"/>
      <c r="M26" s="80"/>
      <c r="N26" s="82"/>
      <c r="O26" s="82"/>
      <c r="P26" s="83"/>
      <c r="Q26" s="80"/>
      <c r="R26" s="81"/>
      <c r="S26" s="82"/>
      <c r="T26" s="83"/>
    </row>
    <row r="27" spans="1:170" ht="10.5" customHeight="1">
      <c r="A27" s="7"/>
      <c r="B27" s="4"/>
      <c r="C27" s="37"/>
      <c r="D27" s="128"/>
      <c r="E27" s="144"/>
      <c r="F27" s="36"/>
      <c r="G27" s="36"/>
      <c r="H27" s="141"/>
      <c r="I27" s="80"/>
      <c r="J27" s="81"/>
      <c r="K27" s="82"/>
      <c r="L27" s="118"/>
      <c r="M27" s="80"/>
      <c r="N27" s="82"/>
      <c r="O27" s="82"/>
      <c r="P27" s="83"/>
      <c r="Q27" s="80"/>
      <c r="R27" s="81"/>
      <c r="S27" s="82"/>
      <c r="T27" s="83"/>
    </row>
    <row r="28" spans="1:170" ht="19.5" customHeight="1">
      <c r="A28" s="43" t="s">
        <v>13</v>
      </c>
      <c r="B28" s="44"/>
      <c r="C28" s="52"/>
      <c r="D28" s="131"/>
      <c r="E28" s="148"/>
      <c r="F28" s="53"/>
      <c r="G28" s="53"/>
      <c r="H28" s="151"/>
      <c r="I28" s="94"/>
      <c r="J28" s="95"/>
      <c r="K28" s="103"/>
      <c r="L28" s="122"/>
      <c r="M28" s="94"/>
      <c r="N28" s="103"/>
      <c r="O28" s="103"/>
      <c r="P28" s="104"/>
      <c r="Q28" s="94"/>
      <c r="R28" s="95"/>
      <c r="S28" s="103"/>
      <c r="T28" s="104"/>
    </row>
    <row r="29" spans="1:170" ht="18.75" customHeight="1">
      <c r="A29" s="66" t="s">
        <v>52</v>
      </c>
      <c r="B29" s="67" t="s">
        <v>46</v>
      </c>
      <c r="C29" s="68">
        <v>28008</v>
      </c>
      <c r="D29" s="129"/>
      <c r="E29" s="152">
        <v>10</v>
      </c>
      <c r="F29" s="69">
        <v>0</v>
      </c>
      <c r="G29" s="69">
        <v>0</v>
      </c>
      <c r="H29" s="143">
        <f>E29+F29+G29</f>
        <v>10</v>
      </c>
      <c r="I29" s="105">
        <v>504</v>
      </c>
      <c r="J29" s="106">
        <v>0</v>
      </c>
      <c r="K29" s="107">
        <v>0</v>
      </c>
      <c r="L29" s="119">
        <f>I29+J29+K29</f>
        <v>504</v>
      </c>
      <c r="M29" s="105">
        <v>2857</v>
      </c>
      <c r="N29" s="107">
        <v>0</v>
      </c>
      <c r="O29" s="107">
        <v>0</v>
      </c>
      <c r="P29" s="86">
        <f>M29+N29+O29</f>
        <v>2857</v>
      </c>
      <c r="Q29" s="105">
        <v>3361</v>
      </c>
      <c r="R29" s="106">
        <v>0</v>
      </c>
      <c r="S29" s="107">
        <v>0</v>
      </c>
      <c r="T29" s="86">
        <f>Q29+R29+S29</f>
        <v>3361</v>
      </c>
    </row>
    <row r="30" spans="1:170" ht="33" customHeight="1" thickBot="1">
      <c r="A30" s="10" t="s">
        <v>17</v>
      </c>
      <c r="B30" s="9"/>
      <c r="C30" s="75"/>
      <c r="D30" s="132"/>
      <c r="E30" s="153"/>
      <c r="F30" s="38"/>
      <c r="G30" s="38"/>
      <c r="H30" s="154"/>
      <c r="I30" s="108"/>
      <c r="J30" s="109"/>
      <c r="K30" s="110"/>
      <c r="L30" s="123"/>
      <c r="M30" s="108"/>
      <c r="N30" s="110"/>
      <c r="O30" s="110"/>
      <c r="P30" s="111"/>
      <c r="Q30" s="108"/>
      <c r="R30" s="109"/>
      <c r="S30" s="110"/>
      <c r="T30" s="111"/>
    </row>
    <row r="31" spans="1:170" s="40" customFormat="1" ht="63.75" customHeight="1" thickTop="1" thickBot="1">
      <c r="A31" s="5" t="s">
        <v>14</v>
      </c>
      <c r="B31" s="6" t="s">
        <v>62</v>
      </c>
      <c r="C31" s="76">
        <v>46695</v>
      </c>
      <c r="D31" s="133"/>
      <c r="E31" s="155">
        <v>42</v>
      </c>
      <c r="F31" s="39">
        <v>1</v>
      </c>
      <c r="G31" s="39">
        <v>38</v>
      </c>
      <c r="H31" s="156">
        <f>E31+F31+G31</f>
        <v>81</v>
      </c>
      <c r="I31" s="171">
        <f t="shared" ref="I31:T31" si="4">I32+I33</f>
        <v>6813.5999999999995</v>
      </c>
      <c r="J31" s="172">
        <f t="shared" si="4"/>
        <v>18</v>
      </c>
      <c r="K31" s="172">
        <f t="shared" si="4"/>
        <v>637.49</v>
      </c>
      <c r="L31" s="170">
        <f t="shared" si="4"/>
        <v>7469.09</v>
      </c>
      <c r="M31" s="171">
        <f t="shared" si="4"/>
        <v>38453.839999999997</v>
      </c>
      <c r="N31" s="172">
        <f t="shared" si="4"/>
        <v>102</v>
      </c>
      <c r="O31" s="172">
        <f t="shared" si="4"/>
        <v>2846.0099999999998</v>
      </c>
      <c r="P31" s="170">
        <f t="shared" si="4"/>
        <v>41401.85</v>
      </c>
      <c r="Q31" s="171">
        <f t="shared" si="4"/>
        <v>45267.44</v>
      </c>
      <c r="R31" s="172">
        <f t="shared" si="4"/>
        <v>120</v>
      </c>
      <c r="S31" s="172">
        <f t="shared" si="4"/>
        <v>3483.5</v>
      </c>
      <c r="T31" s="170">
        <f t="shared" si="4"/>
        <v>48870.94</v>
      </c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</row>
    <row r="32" spans="1:170" s="41" customFormat="1" ht="35.25" customHeight="1" thickTop="1">
      <c r="A32" s="11" t="s">
        <v>32</v>
      </c>
      <c r="B32" s="17" t="s">
        <v>60</v>
      </c>
      <c r="C32" s="14">
        <v>50157</v>
      </c>
      <c r="D32" s="134"/>
      <c r="E32" s="157">
        <v>32</v>
      </c>
      <c r="F32" s="15">
        <v>1</v>
      </c>
      <c r="G32" s="15">
        <v>36</v>
      </c>
      <c r="H32" s="158">
        <f>E32+F32+G32</f>
        <v>69</v>
      </c>
      <c r="I32" s="112">
        <f>I17+I18</f>
        <v>6211.49</v>
      </c>
      <c r="J32" s="113">
        <f t="shared" ref="J32:T32" si="5">J17+J18</f>
        <v>18</v>
      </c>
      <c r="K32" s="113">
        <f t="shared" si="5"/>
        <v>58.96</v>
      </c>
      <c r="L32" s="169">
        <f t="shared" si="5"/>
        <v>6288.45</v>
      </c>
      <c r="M32" s="112">
        <f>M17+M18</f>
        <v>35198.31</v>
      </c>
      <c r="N32" s="113">
        <f t="shared" si="5"/>
        <v>102</v>
      </c>
      <c r="O32" s="113">
        <f t="shared" si="5"/>
        <v>334.12</v>
      </c>
      <c r="P32" s="169">
        <f t="shared" si="5"/>
        <v>35634.43</v>
      </c>
      <c r="Q32" s="112">
        <f>Q17+Q18</f>
        <v>41409.800000000003</v>
      </c>
      <c r="R32" s="113">
        <f t="shared" si="5"/>
        <v>120</v>
      </c>
      <c r="S32" s="113">
        <f t="shared" si="5"/>
        <v>393.08</v>
      </c>
      <c r="T32" s="169">
        <f t="shared" si="5"/>
        <v>41922.880000000005</v>
      </c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</row>
    <row r="33" spans="1:20" ht="46.5" customHeight="1" thickBot="1">
      <c r="A33" s="12" t="s">
        <v>58</v>
      </c>
      <c r="B33" s="16" t="s">
        <v>59</v>
      </c>
      <c r="C33" s="19">
        <v>26789</v>
      </c>
      <c r="D33" s="135"/>
      <c r="E33" s="159">
        <v>10</v>
      </c>
      <c r="F33" s="18">
        <v>0</v>
      </c>
      <c r="G33" s="18">
        <v>2</v>
      </c>
      <c r="H33" s="160">
        <f>E33+F33+G33</f>
        <v>12</v>
      </c>
      <c r="I33" s="114">
        <v>602.11</v>
      </c>
      <c r="J33" s="115">
        <v>0</v>
      </c>
      <c r="K33" s="116">
        <v>578.53</v>
      </c>
      <c r="L33" s="124">
        <f>I33+J33+K33</f>
        <v>1180.6399999999999</v>
      </c>
      <c r="M33" s="114">
        <v>3255.53</v>
      </c>
      <c r="N33" s="116">
        <v>0</v>
      </c>
      <c r="O33" s="116">
        <v>2511.89</v>
      </c>
      <c r="P33" s="117">
        <f>M33+N33+O33</f>
        <v>5767.42</v>
      </c>
      <c r="Q33" s="114">
        <v>3857.64</v>
      </c>
      <c r="R33" s="115">
        <v>0</v>
      </c>
      <c r="S33" s="116">
        <v>3090.42</v>
      </c>
      <c r="T33" s="117">
        <f>Q33+R33+S33</f>
        <v>6948.0599999999995</v>
      </c>
    </row>
    <row r="34" spans="1:20" ht="19.5" customHeight="1">
      <c r="A34" s="174" t="s">
        <v>19</v>
      </c>
      <c r="B34" s="174"/>
      <c r="C34" s="174"/>
      <c r="D34" s="174"/>
      <c r="E34" s="174"/>
      <c r="F34" s="174"/>
      <c r="G34" s="174"/>
      <c r="H34" s="174"/>
      <c r="I34" s="174"/>
      <c r="J34" s="174"/>
      <c r="K34" s="174"/>
      <c r="L34" s="174"/>
      <c r="M34" s="174"/>
      <c r="N34" s="174"/>
      <c r="O34" s="174"/>
      <c r="P34" s="174"/>
      <c r="Q34" s="174"/>
      <c r="R34" s="174"/>
      <c r="S34" s="174"/>
      <c r="T34" s="174"/>
    </row>
    <row r="35" spans="1:20" ht="20.100000000000001" customHeight="1">
      <c r="A35" s="173" t="s">
        <v>20</v>
      </c>
      <c r="B35" s="173"/>
      <c r="C35" s="173"/>
      <c r="D35" s="173"/>
      <c r="E35" s="173"/>
      <c r="F35" s="173"/>
      <c r="G35" s="173"/>
      <c r="H35" s="173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</row>
    <row r="36" spans="1:20" ht="20.100000000000001" customHeight="1">
      <c r="A36" s="174" t="s">
        <v>42</v>
      </c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T36" s="174"/>
    </row>
    <row r="37" spans="1:20" ht="20.100000000000001" customHeight="1">
      <c r="A37" s="174" t="s">
        <v>39</v>
      </c>
      <c r="B37" s="174"/>
      <c r="C37" s="174"/>
      <c r="D37" s="174"/>
      <c r="E37" s="174"/>
      <c r="F37" s="174"/>
      <c r="G37" s="174"/>
      <c r="H37" s="174"/>
      <c r="I37" s="174"/>
      <c r="J37" s="174"/>
      <c r="K37" s="174"/>
      <c r="L37" s="174"/>
      <c r="M37" s="174"/>
      <c r="N37" s="174"/>
      <c r="O37" s="174"/>
      <c r="P37" s="174"/>
      <c r="Q37" s="174"/>
      <c r="R37" s="174"/>
      <c r="S37" s="174"/>
      <c r="T37" s="174"/>
    </row>
    <row r="38" spans="1:20" ht="20.100000000000001" customHeight="1">
      <c r="A38" s="212" t="s">
        <v>21</v>
      </c>
      <c r="B38" s="212"/>
      <c r="C38" s="212"/>
      <c r="D38" s="212"/>
      <c r="E38" s="212"/>
      <c r="F38" s="212"/>
      <c r="G38" s="212"/>
      <c r="H38" s="212"/>
      <c r="I38" s="175"/>
      <c r="J38" s="175"/>
      <c r="K38" s="175"/>
      <c r="L38" s="175"/>
      <c r="M38" s="175"/>
      <c r="N38" s="175"/>
      <c r="O38" s="175"/>
      <c r="P38" s="175"/>
      <c r="Q38" s="175"/>
      <c r="R38" s="175"/>
      <c r="S38" s="175"/>
      <c r="T38" s="175"/>
    </row>
    <row r="39" spans="1:20" ht="18.75" customHeight="1">
      <c r="A39" s="176" t="s">
        <v>41</v>
      </c>
      <c r="B39" s="176"/>
      <c r="C39" s="176"/>
      <c r="D39" s="176"/>
      <c r="E39" s="176"/>
      <c r="F39" s="176"/>
      <c r="G39" s="176"/>
      <c r="H39" s="176"/>
      <c r="I39" s="177"/>
      <c r="J39" s="177"/>
      <c r="K39" s="177"/>
      <c r="L39" s="177"/>
      <c r="M39" s="177"/>
      <c r="N39" s="177"/>
      <c r="O39" s="177"/>
      <c r="P39" s="177"/>
      <c r="Q39" s="177"/>
      <c r="R39" s="177"/>
      <c r="S39" s="177"/>
      <c r="T39" s="177"/>
    </row>
    <row r="40" spans="1:20" ht="19.5" customHeight="1">
      <c r="A40" s="176" t="s">
        <v>29</v>
      </c>
      <c r="B40" s="176"/>
      <c r="C40" s="176"/>
      <c r="D40" s="176"/>
      <c r="E40" s="176"/>
      <c r="F40" s="176"/>
      <c r="G40" s="176"/>
      <c r="H40" s="176"/>
      <c r="I40" s="177"/>
      <c r="J40" s="177"/>
      <c r="K40" s="177"/>
      <c r="L40" s="177"/>
      <c r="M40" s="177"/>
      <c r="N40" s="177"/>
      <c r="O40" s="177"/>
      <c r="P40" s="177"/>
      <c r="Q40" s="177"/>
      <c r="R40" s="177"/>
      <c r="S40" s="177"/>
      <c r="T40" s="177"/>
    </row>
    <row r="41" spans="1:20" ht="18" customHeight="1">
      <c r="A41" s="176" t="s">
        <v>28</v>
      </c>
      <c r="B41" s="176"/>
      <c r="C41" s="176"/>
      <c r="D41" s="176"/>
      <c r="E41" s="176"/>
      <c r="F41" s="176"/>
      <c r="G41" s="176"/>
      <c r="H41" s="176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</row>
    <row r="42" spans="1:20" ht="24" customHeight="1">
      <c r="A42" s="176" t="s">
        <v>22</v>
      </c>
      <c r="B42" s="176"/>
      <c r="C42" s="176"/>
      <c r="D42" s="176"/>
      <c r="E42" s="176"/>
      <c r="F42" s="176"/>
      <c r="G42" s="176"/>
      <c r="H42" s="176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</row>
    <row r="43" spans="1:20" ht="16.5" customHeight="1">
      <c r="A43" s="175" t="s">
        <v>40</v>
      </c>
      <c r="B43" s="175"/>
      <c r="C43" s="175"/>
      <c r="D43" s="175"/>
      <c r="E43" s="175"/>
      <c r="F43" s="175"/>
      <c r="G43" s="175"/>
      <c r="H43" s="175"/>
      <c r="I43" s="175"/>
      <c r="J43" s="175"/>
      <c r="K43" s="175"/>
      <c r="L43" s="175"/>
      <c r="M43" s="175"/>
      <c r="N43" s="175"/>
      <c r="O43" s="175"/>
      <c r="P43" s="175"/>
      <c r="Q43" s="175"/>
      <c r="R43" s="175"/>
      <c r="S43" s="175"/>
      <c r="T43" s="175"/>
    </row>
    <row r="44" spans="1:20" ht="24" customHeight="1">
      <c r="A44" s="175"/>
      <c r="B44" s="175"/>
      <c r="C44" s="175"/>
      <c r="D44" s="175"/>
      <c r="E44" s="175"/>
      <c r="F44" s="175"/>
      <c r="G44" s="175"/>
      <c r="H44" s="175"/>
      <c r="I44" s="175"/>
      <c r="J44" s="175"/>
      <c r="K44" s="175"/>
      <c r="L44" s="175"/>
      <c r="M44" s="175"/>
      <c r="N44" s="175"/>
      <c r="O44" s="175"/>
      <c r="P44" s="175"/>
      <c r="Q44" s="175"/>
      <c r="R44" s="175"/>
      <c r="S44" s="175"/>
      <c r="T44" s="175"/>
    </row>
    <row r="45" spans="1:20" ht="24" customHeight="1">
      <c r="A45" s="1" t="s">
        <v>53</v>
      </c>
      <c r="B45" s="1"/>
      <c r="C45" s="1"/>
      <c r="D45" s="1"/>
      <c r="E45" s="1"/>
      <c r="F45" s="1"/>
      <c r="G45" s="208" t="s">
        <v>54</v>
      </c>
      <c r="H45" s="208"/>
      <c r="I45" s="208"/>
      <c r="J45" s="208"/>
      <c r="K45" s="208"/>
      <c r="O45" s="1" t="s">
        <v>55</v>
      </c>
      <c r="Q45" s="35"/>
      <c r="R45" s="35"/>
      <c r="T45" s="35"/>
    </row>
    <row r="46" spans="1:20" ht="18.75" customHeight="1">
      <c r="A46" s="1" t="s">
        <v>24</v>
      </c>
      <c r="B46" s="1"/>
      <c r="C46" s="1"/>
      <c r="D46" s="1"/>
      <c r="E46" s="1"/>
      <c r="F46" s="1"/>
      <c r="G46" s="8" t="s">
        <v>24</v>
      </c>
      <c r="H46" s="8"/>
      <c r="I46" s="8"/>
      <c r="J46" s="8"/>
      <c r="K46" s="42"/>
      <c r="Q46" s="35"/>
      <c r="R46" s="35"/>
      <c r="S46" s="35"/>
      <c r="T46" s="35"/>
    </row>
    <row r="47" spans="1:20" ht="26.25" customHeight="1">
      <c r="I47" s="125"/>
      <c r="J47" s="125"/>
      <c r="K47" s="125"/>
      <c r="L47" s="125"/>
      <c r="M47" s="125"/>
      <c r="N47" s="125"/>
      <c r="O47" s="125"/>
      <c r="P47" s="125"/>
      <c r="Q47" s="125"/>
      <c r="R47" s="125"/>
      <c r="S47" s="125"/>
      <c r="T47" s="125"/>
    </row>
    <row r="48" spans="1:20">
      <c r="I48" s="125"/>
      <c r="J48" s="125"/>
      <c r="K48" s="125"/>
      <c r="L48" s="125"/>
      <c r="M48" s="125"/>
      <c r="N48" s="125"/>
      <c r="O48" s="125"/>
      <c r="P48" s="125"/>
      <c r="Q48" s="125"/>
      <c r="R48" s="125"/>
      <c r="S48" s="125"/>
      <c r="T48" s="125"/>
    </row>
  </sheetData>
  <mergeCells count="42">
    <mergeCell ref="F8:F10"/>
    <mergeCell ref="Q6:T6"/>
    <mergeCell ref="Q8:Q10"/>
    <mergeCell ref="I7:L7"/>
    <mergeCell ref="Q7:T7"/>
    <mergeCell ref="S1:T1"/>
    <mergeCell ref="A3:T3"/>
    <mergeCell ref="B5:B10"/>
    <mergeCell ref="I5:T5"/>
    <mergeCell ref="S8:S10"/>
    <mergeCell ref="M8:M10"/>
    <mergeCell ref="M6:P6"/>
    <mergeCell ref="G45:K45"/>
    <mergeCell ref="T8:T10"/>
    <mergeCell ref="A44:T44"/>
    <mergeCell ref="A34:T34"/>
    <mergeCell ref="A39:T39"/>
    <mergeCell ref="A38:T38"/>
    <mergeCell ref="G8:G10"/>
    <mergeCell ref="E8:E10"/>
    <mergeCell ref="A40:T40"/>
    <mergeCell ref="D5:D10"/>
    <mergeCell ref="A5:A11"/>
    <mergeCell ref="C5:C10"/>
    <mergeCell ref="O8:O10"/>
    <mergeCell ref="E5:H7"/>
    <mergeCell ref="L8:L10"/>
    <mergeCell ref="I6:L6"/>
    <mergeCell ref="K8:K10"/>
    <mergeCell ref="M7:P7"/>
    <mergeCell ref="J8:J10"/>
    <mergeCell ref="H8:H10"/>
    <mergeCell ref="A35:T35"/>
    <mergeCell ref="A43:T43"/>
    <mergeCell ref="A37:T37"/>
    <mergeCell ref="A42:T42"/>
    <mergeCell ref="P8:P10"/>
    <mergeCell ref="R8:R10"/>
    <mergeCell ref="A41:T41"/>
    <mergeCell ref="A36:T36"/>
    <mergeCell ref="N8:N10"/>
    <mergeCell ref="I8:I10"/>
  </mergeCells>
  <phoneticPr fontId="9" type="noConversion"/>
  <printOptions horizontalCentered="1" verticalCentered="1"/>
  <pageMargins left="0.19685039370078741" right="0.19685039370078741" top="0.23622047244094491" bottom="0.23622047244094491" header="0.19685039370078741" footer="0.19685039370078741"/>
  <pageSetup paperSize="9" scale="4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př.1 tab.9</vt:lpstr>
      <vt:lpstr>'př.1 tab.9'!Oblast_tisku</vt:lpstr>
    </vt:vector>
  </TitlesOfParts>
  <Company>MF CR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kurfurstv</dc:creator>
  <cp:lastModifiedBy>zdenka.nemcova</cp:lastModifiedBy>
  <cp:lastPrinted>2013-03-05T10:57:47Z</cp:lastPrinted>
  <dcterms:created xsi:type="dcterms:W3CDTF">1998-08-20T11:36:41Z</dcterms:created>
  <dcterms:modified xsi:type="dcterms:W3CDTF">2013-03-05T10:59:50Z</dcterms:modified>
</cp:coreProperties>
</file>