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michaela.lisova\Documents\Návrh SR na 2019\"/>
    </mc:Choice>
  </mc:AlternateContent>
  <bookViews>
    <workbookView xWindow="-15" yWindow="-15" windowWidth="19320" windowHeight="5100"/>
  </bookViews>
  <sheets>
    <sheet name="SU - Fondy EU" sheetId="32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D19" i="32" l="1"/>
  <c r="D31" i="32" s="1"/>
  <c r="C19" i="32"/>
  <c r="C31" i="32" s="1"/>
  <c r="C9" i="32" l="1"/>
  <c r="D20" i="32"/>
  <c r="D17" i="32"/>
  <c r="C13" i="32"/>
  <c r="D13" i="32"/>
  <c r="D9" i="32"/>
</calcChain>
</file>

<file path=xl/sharedStrings.xml><?xml version="1.0" encoding="utf-8"?>
<sst xmlns="http://schemas.openxmlformats.org/spreadsheetml/2006/main" count="33" uniqueCount="29">
  <si>
    <t>v tom:</t>
  </si>
  <si>
    <t>SR</t>
  </si>
  <si>
    <t>EU</t>
  </si>
  <si>
    <t>CELKEM</t>
  </si>
  <si>
    <t xml:space="preserve">                     z toho: Technická pomoc 127 020</t>
  </si>
  <si>
    <t>Operační program Doprava 2014+ (Fond soudržnosti)</t>
  </si>
  <si>
    <t>Operační program Doprava 2014+ (Strukturální fondy)</t>
  </si>
  <si>
    <t>v Kč</t>
  </si>
  <si>
    <t>Komunitární programy (CEF - Nástroj pro propojení Evropy 2014+)</t>
  </si>
  <si>
    <t>Operační program Doprava - ERDF 2014+</t>
  </si>
  <si>
    <t>Operační program Doprava - CF 2014+</t>
  </si>
  <si>
    <t>KP - Nástroj pro propojení Evropy 2014+</t>
  </si>
  <si>
    <t xml:space="preserve">   CELKEM</t>
  </si>
  <si>
    <t>KÓD</t>
  </si>
  <si>
    <t>PROGRAM / PROJEKT  EU</t>
  </si>
  <si>
    <t>v tom:  CEF - kohezní</t>
  </si>
  <si>
    <t xml:space="preserve">            CEF - Technická pomoc </t>
  </si>
  <si>
    <t xml:space="preserve">            CEF - RIS COMEX</t>
  </si>
  <si>
    <t xml:space="preserve">                  z toho: 127 06 Rozvoj a obnova MTZ syst. řízení MD-PO, SFDI</t>
  </si>
  <si>
    <t>v tom: Technická pomoc OPD</t>
  </si>
  <si>
    <t xml:space="preserve">            CEF - C-ROADS CZ </t>
  </si>
  <si>
    <t>Operační program Zaměstnanost</t>
  </si>
  <si>
    <t xml:space="preserve">            CEF - Crocodile 3 </t>
  </si>
  <si>
    <t xml:space="preserve">            127 77 Podpora financování dopravy (OPD 2014-2020))</t>
  </si>
  <si>
    <t>v tom:  127 77 Podpora financování dopravy (OPD 2014-2020)</t>
  </si>
  <si>
    <t xml:space="preserve">                 z toho: 127 77 Podpora financování dopravy (Nástroj pro propojení Evropy)</t>
  </si>
  <si>
    <t xml:space="preserve">                  z toho: 127 77 Podpora financování dopravy (Nástroj pro propojení Evropy)</t>
  </si>
  <si>
    <t>Přehled programů/projektů EU - návrh SR na rok 2019</t>
  </si>
  <si>
    <t xml:space="preserve">Programové období 2014-2020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</si>
</sst>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8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0" fontId="3" fillId="0" borderId="0" xfId="0" applyFont="1" applyFill="1"/>
    <xf numFmtId="3" fontId="3" fillId="0" borderId="0" xfId="0" applyNumberFormat="1" applyFont="1" applyFill="1"/>
    <xf numFmtId="3" fontId="2" fillId="0" borderId="3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/>
    </xf>
    <xf numFmtId="0" fontId="2" fillId="0" borderId="2" xfId="0" applyFont="1" applyFill="1" applyBorder="1"/>
    <xf numFmtId="0" fontId="3" fillId="2" borderId="2" xfId="0" applyFont="1" applyFill="1" applyBorder="1"/>
    <xf numFmtId="3" fontId="3" fillId="2" borderId="4" xfId="0" applyNumberFormat="1" applyFont="1" applyFill="1" applyBorder="1" applyAlignment="1">
      <alignment horizontal="right"/>
    </xf>
    <xf numFmtId="0" fontId="8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0" xfId="0" applyFont="1" applyFill="1"/>
    <xf numFmtId="3" fontId="8" fillId="0" borderId="0" xfId="0" applyNumberFormat="1" applyFont="1" applyFill="1" applyAlignment="1">
      <alignment horizontal="right"/>
    </xf>
    <xf numFmtId="0" fontId="8" fillId="0" borderId="1" xfId="0" applyFont="1" applyFill="1" applyBorder="1"/>
    <xf numFmtId="3" fontId="8" fillId="0" borderId="0" xfId="0" applyNumberFormat="1" applyFont="1" applyFill="1"/>
    <xf numFmtId="0" fontId="11" fillId="0" borderId="7" xfId="0" applyFont="1" applyFill="1" applyBorder="1"/>
    <xf numFmtId="3" fontId="11" fillId="0" borderId="8" xfId="0" applyNumberFormat="1" applyFont="1" applyFill="1" applyBorder="1" applyAlignment="1">
      <alignment horizontal="right"/>
    </xf>
    <xf numFmtId="3" fontId="11" fillId="0" borderId="9" xfId="0" applyNumberFormat="1" applyFont="1" applyFill="1" applyBorder="1" applyAlignment="1">
      <alignment horizontal="right"/>
    </xf>
    <xf numFmtId="0" fontId="3" fillId="3" borderId="2" xfId="0" applyFont="1" applyFill="1" applyBorder="1"/>
    <xf numFmtId="3" fontId="3" fillId="3" borderId="5" xfId="0" applyNumberFormat="1" applyFont="1" applyFill="1" applyBorder="1" applyAlignment="1">
      <alignment horizontal="right"/>
    </xf>
    <xf numFmtId="3" fontId="4" fillId="0" borderId="11" xfId="0" applyNumberFormat="1" applyFont="1" applyFill="1" applyBorder="1" applyAlignment="1">
      <alignment horizontal="right"/>
    </xf>
    <xf numFmtId="3" fontId="4" fillId="0" borderId="12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0" fontId="3" fillId="0" borderId="6" xfId="0" applyFont="1" applyFill="1" applyBorder="1"/>
    <xf numFmtId="0" fontId="3" fillId="4" borderId="2" xfId="0" applyFont="1" applyFill="1" applyBorder="1"/>
    <xf numFmtId="3" fontId="3" fillId="4" borderId="11" xfId="0" applyNumberFormat="1" applyFont="1" applyFill="1" applyBorder="1" applyAlignment="1">
      <alignment horizontal="right"/>
    </xf>
    <xf numFmtId="3" fontId="3" fillId="4" borderId="12" xfId="0" applyNumberFormat="1" applyFont="1" applyFill="1" applyBorder="1" applyAlignment="1">
      <alignment horizontal="right"/>
    </xf>
    <xf numFmtId="0" fontId="3" fillId="0" borderId="15" xfId="0" applyFont="1" applyFill="1" applyBorder="1"/>
    <xf numFmtId="0" fontId="4" fillId="0" borderId="7" xfId="0" applyFont="1" applyFill="1" applyBorder="1"/>
    <xf numFmtId="3" fontId="4" fillId="0" borderId="8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3" fillId="4" borderId="7" xfId="0" applyFont="1" applyFill="1" applyBorder="1"/>
    <xf numFmtId="3" fontId="3" fillId="4" borderId="8" xfId="0" applyNumberFormat="1" applyFont="1" applyFill="1" applyBorder="1" applyAlignment="1">
      <alignment horizontal="right"/>
    </xf>
    <xf numFmtId="3" fontId="3" fillId="4" borderId="9" xfId="0" applyNumberFormat="1" applyFont="1" applyFill="1" applyBorder="1" applyAlignment="1">
      <alignment horizontal="right"/>
    </xf>
    <xf numFmtId="0" fontId="5" fillId="0" borderId="15" xfId="0" applyFont="1" applyFill="1" applyBorder="1"/>
    <xf numFmtId="3" fontId="5" fillId="0" borderId="8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2" fillId="0" borderId="16" xfId="0" applyFont="1" applyFill="1" applyBorder="1"/>
    <xf numFmtId="0" fontId="5" fillId="0" borderId="10" xfId="0" applyFont="1" applyFill="1" applyBorder="1"/>
    <xf numFmtId="3" fontId="3" fillId="2" borderId="3" xfId="0" applyNumberFormat="1" applyFont="1" applyFill="1" applyBorder="1" applyAlignment="1">
      <alignment horizontal="right"/>
    </xf>
    <xf numFmtId="3" fontId="6" fillId="0" borderId="18" xfId="0" applyNumberFormat="1" applyFont="1" applyFill="1" applyBorder="1" applyAlignment="1">
      <alignment horizontal="right"/>
    </xf>
    <xf numFmtId="3" fontId="6" fillId="0" borderId="19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0" fontId="3" fillId="0" borderId="22" xfId="0" applyFont="1" applyFill="1" applyBorder="1" applyAlignment="1">
      <alignment horizontal="center"/>
    </xf>
    <xf numFmtId="3" fontId="3" fillId="0" borderId="7" xfId="0" applyNumberFormat="1" applyFont="1" applyFill="1" applyBorder="1" applyAlignment="1">
      <alignment horizontal="right"/>
    </xf>
    <xf numFmtId="0" fontId="6" fillId="6" borderId="23" xfId="0" applyFont="1" applyFill="1" applyBorder="1" applyAlignment="1">
      <alignment horizontal="center" vertical="center"/>
    </xf>
    <xf numFmtId="0" fontId="6" fillId="6" borderId="24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3" fontId="6" fillId="0" borderId="25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3" fontId="3" fillId="3" borderId="4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26" xfId="0" applyFont="1" applyFill="1" applyBorder="1" applyAlignment="1">
      <alignment horizontal="left"/>
    </xf>
    <xf numFmtId="0" fontId="6" fillId="0" borderId="25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center"/>
    </xf>
    <xf numFmtId="0" fontId="6" fillId="5" borderId="27" xfId="0" applyFont="1" applyFill="1" applyBorder="1" applyAlignment="1">
      <alignment horizontal="center"/>
    </xf>
    <xf numFmtId="0" fontId="6" fillId="5" borderId="2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G34"/>
  <sheetViews>
    <sheetView tabSelected="1" topLeftCell="A4" zoomScaleNormal="100" zoomScaleSheetLayoutView="100" workbookViewId="0">
      <selection activeCell="B22" sqref="B22"/>
    </sheetView>
  </sheetViews>
  <sheetFormatPr defaultRowHeight="12.75" x14ac:dyDescent="0.2"/>
  <cols>
    <col min="1" max="1" width="7.7109375" style="12" customWidth="1"/>
    <col min="2" max="2" width="72" style="12" customWidth="1"/>
    <col min="3" max="4" width="14.28515625" style="12" customWidth="1"/>
    <col min="5" max="5" width="15.42578125" style="12" customWidth="1"/>
    <col min="6" max="6" width="17.5703125" style="12" customWidth="1"/>
    <col min="7" max="7" width="10.140625" style="12" bestFit="1" customWidth="1"/>
    <col min="8" max="16384" width="9.140625" style="12"/>
  </cols>
  <sheetData>
    <row r="1" spans="1:7" s="5" customFormat="1" ht="15" x14ac:dyDescent="0.25">
      <c r="A1" s="64" t="s">
        <v>27</v>
      </c>
      <c r="B1" s="64"/>
      <c r="C1" s="64"/>
      <c r="D1" s="64"/>
    </row>
    <row r="2" spans="1:7" ht="15" x14ac:dyDescent="0.25">
      <c r="A2" s="13"/>
      <c r="B2" s="13"/>
      <c r="C2" s="13"/>
      <c r="D2" s="13"/>
    </row>
    <row r="3" spans="1:7" ht="15.75" thickBot="1" x14ac:dyDescent="0.3">
      <c r="A3" s="13"/>
      <c r="B3" s="13"/>
      <c r="C3" s="13"/>
      <c r="D3" s="58" t="s">
        <v>7</v>
      </c>
    </row>
    <row r="4" spans="1:7" ht="21" customHeight="1" x14ac:dyDescent="0.2">
      <c r="A4" s="51" t="s">
        <v>13</v>
      </c>
      <c r="B4" s="52" t="s">
        <v>14</v>
      </c>
      <c r="C4" s="52" t="s">
        <v>1</v>
      </c>
      <c r="D4" s="53" t="s">
        <v>2</v>
      </c>
    </row>
    <row r="5" spans="1:7" ht="17.25" customHeight="1" x14ac:dyDescent="0.2">
      <c r="A5" s="54">
        <v>10501</v>
      </c>
      <c r="B5" s="55" t="s">
        <v>9</v>
      </c>
      <c r="C5" s="56">
        <v>0</v>
      </c>
      <c r="D5" s="57">
        <v>3841179000</v>
      </c>
    </row>
    <row r="6" spans="1:7" s="5" customFormat="1" ht="17.25" customHeight="1" x14ac:dyDescent="0.2">
      <c r="A6" s="54">
        <v>10502</v>
      </c>
      <c r="B6" s="55" t="s">
        <v>10</v>
      </c>
      <c r="C6" s="56">
        <v>10410106</v>
      </c>
      <c r="D6" s="57">
        <v>14102484789</v>
      </c>
    </row>
    <row r="7" spans="1:7" s="5" customFormat="1" ht="17.25" customHeight="1" x14ac:dyDescent="0.2">
      <c r="A7" s="49">
        <v>10400</v>
      </c>
      <c r="B7" s="47" t="s">
        <v>21</v>
      </c>
      <c r="C7" s="50">
        <v>414399</v>
      </c>
      <c r="D7" s="48">
        <v>414399</v>
      </c>
    </row>
    <row r="8" spans="1:7" ht="17.25" customHeight="1" thickBot="1" x14ac:dyDescent="0.25">
      <c r="A8" s="49">
        <v>12101</v>
      </c>
      <c r="B8" s="47" t="s">
        <v>11</v>
      </c>
      <c r="C8" s="50">
        <v>2223132</v>
      </c>
      <c r="D8" s="48">
        <v>925655133</v>
      </c>
    </row>
    <row r="9" spans="1:7" s="14" customFormat="1" ht="17.25" customHeight="1" thickBot="1" x14ac:dyDescent="0.25">
      <c r="A9" s="65" t="s">
        <v>12</v>
      </c>
      <c r="B9" s="66"/>
      <c r="C9" s="59">
        <f>SUM(C5:C8)</f>
        <v>13047637</v>
      </c>
      <c r="D9" s="46">
        <f>SUM(D5:D8)</f>
        <v>18869733321</v>
      </c>
    </row>
    <row r="10" spans="1:7" x14ac:dyDescent="0.2">
      <c r="A10" s="60"/>
      <c r="B10" s="61"/>
      <c r="C10" s="62"/>
      <c r="D10" s="62"/>
    </row>
    <row r="11" spans="1:7" ht="16.5" customHeight="1" x14ac:dyDescent="0.2">
      <c r="A11" s="5"/>
      <c r="B11" s="61"/>
      <c r="C11" s="5"/>
      <c r="D11" s="58" t="s">
        <v>7</v>
      </c>
    </row>
    <row r="12" spans="1:7" s="5" customFormat="1" ht="17.25" customHeight="1" x14ac:dyDescent="0.2">
      <c r="A12" s="67" t="s">
        <v>28</v>
      </c>
      <c r="B12" s="68"/>
      <c r="C12" s="68"/>
      <c r="D12" s="69"/>
    </row>
    <row r="13" spans="1:7" s="5" customFormat="1" ht="17.25" customHeight="1" x14ac:dyDescent="0.2">
      <c r="A13" s="1" t="s">
        <v>0</v>
      </c>
      <c r="B13" s="28" t="s">
        <v>5</v>
      </c>
      <c r="C13" s="29">
        <f>C14+C16</f>
        <v>10410106</v>
      </c>
      <c r="D13" s="30">
        <f>D14+D16</f>
        <v>14102484789</v>
      </c>
      <c r="G13" s="6"/>
    </row>
    <row r="14" spans="1:7" s="5" customFormat="1" ht="17.25" customHeight="1" x14ac:dyDescent="0.2">
      <c r="A14" s="31"/>
      <c r="B14" s="32" t="s">
        <v>19</v>
      </c>
      <c r="C14" s="33">
        <v>10410106</v>
      </c>
      <c r="D14" s="34">
        <v>113371625</v>
      </c>
      <c r="G14" s="6"/>
    </row>
    <row r="15" spans="1:7" s="5" customFormat="1" ht="17.25" customHeight="1" x14ac:dyDescent="0.2">
      <c r="A15" s="31"/>
      <c r="B15" s="32" t="s">
        <v>18</v>
      </c>
      <c r="C15" s="33">
        <v>0</v>
      </c>
      <c r="D15" s="34">
        <v>1430794</v>
      </c>
      <c r="G15" s="6"/>
    </row>
    <row r="16" spans="1:7" s="5" customFormat="1" ht="17.25" customHeight="1" x14ac:dyDescent="0.2">
      <c r="A16" s="31"/>
      <c r="B16" s="32" t="s">
        <v>23</v>
      </c>
      <c r="C16" s="33">
        <v>0</v>
      </c>
      <c r="D16" s="34">
        <v>13989113164</v>
      </c>
      <c r="E16" s="6"/>
      <c r="G16" s="6"/>
    </row>
    <row r="17" spans="1:7" s="5" customFormat="1" ht="17.25" customHeight="1" x14ac:dyDescent="0.2">
      <c r="A17" s="31"/>
      <c r="B17" s="35" t="s">
        <v>6</v>
      </c>
      <c r="C17" s="36">
        <v>0</v>
      </c>
      <c r="D17" s="37">
        <f>D18</f>
        <v>3841179000</v>
      </c>
    </row>
    <row r="18" spans="1:7" s="5" customFormat="1" ht="17.25" customHeight="1" x14ac:dyDescent="0.2">
      <c r="A18" s="38"/>
      <c r="B18" s="32" t="s">
        <v>24</v>
      </c>
      <c r="C18" s="39">
        <v>0</v>
      </c>
      <c r="D18" s="40">
        <v>3841179000</v>
      </c>
      <c r="E18" s="6"/>
    </row>
    <row r="19" spans="1:7" s="5" customFormat="1" ht="17.25" customHeight="1" x14ac:dyDescent="0.2">
      <c r="A19" s="1"/>
      <c r="B19" s="10" t="s">
        <v>8</v>
      </c>
      <c r="C19" s="44">
        <f>SUM(C20,C22,C23,C25,C27)</f>
        <v>2223132</v>
      </c>
      <c r="D19" s="11">
        <f>SUM(D20,D22,D23,D25,D27)</f>
        <v>925655133</v>
      </c>
      <c r="G19" s="6"/>
    </row>
    <row r="20" spans="1:7" s="5" customFormat="1" ht="17.25" customHeight="1" x14ac:dyDescent="0.2">
      <c r="A20" s="1"/>
      <c r="B20" s="9" t="s">
        <v>15</v>
      </c>
      <c r="C20" s="7">
        <v>0</v>
      </c>
      <c r="D20" s="8">
        <f>D21</f>
        <v>832995245</v>
      </c>
      <c r="G20" s="6"/>
    </row>
    <row r="21" spans="1:7" s="5" customFormat="1" ht="17.25" customHeight="1" x14ac:dyDescent="0.2">
      <c r="A21" s="41"/>
      <c r="B21" s="2" t="s">
        <v>26</v>
      </c>
      <c r="C21" s="3">
        <v>0</v>
      </c>
      <c r="D21" s="4">
        <v>832995245</v>
      </c>
      <c r="G21" s="6"/>
    </row>
    <row r="22" spans="1:7" s="5" customFormat="1" ht="17.25" customHeight="1" x14ac:dyDescent="0.2">
      <c r="A22" s="27"/>
      <c r="B22" s="42" t="s">
        <v>16</v>
      </c>
      <c r="C22" s="25">
        <v>581020</v>
      </c>
      <c r="D22" s="26">
        <v>6155404</v>
      </c>
      <c r="G22" s="6"/>
    </row>
    <row r="23" spans="1:7" s="5" customFormat="1" ht="17.25" customHeight="1" x14ac:dyDescent="0.2">
      <c r="A23" s="1"/>
      <c r="B23" s="42" t="s">
        <v>20</v>
      </c>
      <c r="C23" s="7">
        <v>668391</v>
      </c>
      <c r="D23" s="8">
        <v>67822859</v>
      </c>
      <c r="G23" s="6"/>
    </row>
    <row r="24" spans="1:7" s="5" customFormat="1" ht="17.25" customHeight="1" x14ac:dyDescent="0.2">
      <c r="A24" s="41"/>
      <c r="B24" s="2" t="s">
        <v>25</v>
      </c>
      <c r="C24" s="3">
        <v>0</v>
      </c>
      <c r="D24" s="4">
        <v>45305153</v>
      </c>
      <c r="G24" s="6"/>
    </row>
    <row r="25" spans="1:7" s="5" customFormat="1" ht="17.25" customHeight="1" x14ac:dyDescent="0.2">
      <c r="A25" s="27"/>
      <c r="B25" s="42" t="s">
        <v>17</v>
      </c>
      <c r="C25" s="25">
        <v>168442</v>
      </c>
      <c r="D25" s="26">
        <v>15415504</v>
      </c>
      <c r="G25" s="6"/>
    </row>
    <row r="26" spans="1:7" s="5" customFormat="1" ht="17.25" customHeight="1" x14ac:dyDescent="0.2">
      <c r="A26" s="41"/>
      <c r="B26" s="32" t="s">
        <v>26</v>
      </c>
      <c r="C26" s="3">
        <v>0</v>
      </c>
      <c r="D26" s="4">
        <v>14461000</v>
      </c>
      <c r="G26" s="6"/>
    </row>
    <row r="27" spans="1:7" s="5" customFormat="1" ht="17.25" customHeight="1" x14ac:dyDescent="0.2">
      <c r="A27" s="1"/>
      <c r="B27" s="9" t="s">
        <v>22</v>
      </c>
      <c r="C27" s="7">
        <v>805279</v>
      </c>
      <c r="D27" s="8">
        <v>3266121</v>
      </c>
      <c r="G27" s="6"/>
    </row>
    <row r="28" spans="1:7" s="5" customFormat="1" ht="17.25" customHeight="1" x14ac:dyDescent="0.2">
      <c r="A28" s="43"/>
      <c r="B28" s="32" t="s">
        <v>26</v>
      </c>
      <c r="C28" s="23">
        <v>0</v>
      </c>
      <c r="D28" s="24">
        <v>2758320</v>
      </c>
      <c r="E28" s="6"/>
      <c r="G28" s="6"/>
    </row>
    <row r="29" spans="1:7" ht="17.25" hidden="1" customHeight="1" x14ac:dyDescent="0.2">
      <c r="A29" s="16"/>
      <c r="B29" s="18" t="s">
        <v>4</v>
      </c>
      <c r="C29" s="19">
        <v>0</v>
      </c>
      <c r="D29" s="20">
        <v>0</v>
      </c>
    </row>
    <row r="30" spans="1:7" ht="17.25" customHeight="1" thickBot="1" x14ac:dyDescent="0.25">
      <c r="A30" s="16"/>
      <c r="B30" s="21" t="s">
        <v>21</v>
      </c>
      <c r="C30" s="22">
        <v>414399</v>
      </c>
      <c r="D30" s="63">
        <v>414399</v>
      </c>
    </row>
    <row r="31" spans="1:7" s="5" customFormat="1" ht="17.25" customHeight="1" thickBot="1" x14ac:dyDescent="0.25">
      <c r="A31" s="65" t="s">
        <v>3</v>
      </c>
      <c r="B31" s="66"/>
      <c r="C31" s="45">
        <f>SUM(C30,C19,C13,C17)</f>
        <v>13047637</v>
      </c>
      <c r="D31" s="46">
        <f>SUM(D30,D19,D17,D13)</f>
        <v>18869733321</v>
      </c>
    </row>
    <row r="32" spans="1:7" x14ac:dyDescent="0.2">
      <c r="C32" s="17"/>
      <c r="D32" s="15"/>
    </row>
    <row r="33" spans="3:4" x14ac:dyDescent="0.2">
      <c r="C33" s="17"/>
      <c r="D33" s="17"/>
    </row>
    <row r="34" spans="3:4" ht="15" customHeight="1" x14ac:dyDescent="0.2"/>
  </sheetData>
  <mergeCells count="4">
    <mergeCell ref="A1:D1"/>
    <mergeCell ref="A9:B9"/>
    <mergeCell ref="A31:B31"/>
    <mergeCell ref="A12:D12"/>
  </mergeCells>
  <phoneticPr fontId="1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80" orientation="portrait" r:id="rId1"/>
  <headerFooter alignWithMargins="0">
    <oddHeader>&amp;RTabulka č.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 - Fondy EU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Krištofová, Ing.</dc:creator>
  <cp:lastModifiedBy>Lisová Michaela Ing.</cp:lastModifiedBy>
  <cp:lastPrinted>2017-10-06T08:18:55Z</cp:lastPrinted>
  <dcterms:created xsi:type="dcterms:W3CDTF">2011-02-21T10:17:45Z</dcterms:created>
  <dcterms:modified xsi:type="dcterms:W3CDTF">2018-09-24T13:13:36Z</dcterms:modified>
</cp:coreProperties>
</file>