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T.MDCR.CZ\DATAUSERS$\daniel.novak\Desktop\Nová složka\II. výprava\"/>
    </mc:Choice>
  </mc:AlternateContent>
  <bookViews>
    <workbookView xWindow="480" yWindow="60" windowWidth="18240" windowHeight="11820"/>
  </bookViews>
  <sheets>
    <sheet name=" Příl.1 tab.10" sheetId="3" r:id="rId1"/>
  </sheets>
  <externalReferences>
    <externalReference r:id="rId2"/>
  </externalReferences>
  <definedNames>
    <definedName name="AV">'[1]301-KPR'!#REF!</definedName>
    <definedName name="CBU">'[1]301-KPR'!#REF!</definedName>
    <definedName name="CSU">'[1]301-KPR'!#REF!</definedName>
    <definedName name="CUZK">'[1]301-KPR'!#REF!</definedName>
    <definedName name="GA">'[1]301-KPR'!#REF!</definedName>
    <definedName name="MDS">'[1]301-KPR'!#REF!</definedName>
    <definedName name="MK">'[1]301-KPR'!#REF!</definedName>
    <definedName name="MPO">'[1]301-KPR'!#REF!</definedName>
    <definedName name="MS">'[1]301-KPR'!#REF!</definedName>
    <definedName name="MSMT">'[1]301-KPR'!#REF!</definedName>
    <definedName name="MZdr">'[1]301-KPR'!#REF!</definedName>
    <definedName name="MZe">'[1]301-KPR'!#REF!</definedName>
    <definedName name="NKU">'[1]301-KPR'!#REF!</definedName>
    <definedName name="_xlnm.Print_Area" localSheetId="0">' Příl.1 tab.10'!$A$3:$K$41</definedName>
    <definedName name="RRTV">'[1]301-KPR'!#REF!</definedName>
    <definedName name="SSHR">'[1]301-KPR'!#REF!</definedName>
    <definedName name="SUJB">'[1]301-KPR'!#REF!</definedName>
    <definedName name="UOHS">'[1]301-KPR'!#REF!</definedName>
    <definedName name="UPV">'[1]301-KPR'!#REF!</definedName>
    <definedName name="US">'[1]301-KPR'!#REF!</definedName>
    <definedName name="USIS">'[1]301-KPR'!#REF!</definedName>
  </definedNames>
  <calcPr calcId="162913"/>
</workbook>
</file>

<file path=xl/calcChain.xml><?xml version="1.0" encoding="utf-8"?>
<calcChain xmlns="http://schemas.openxmlformats.org/spreadsheetml/2006/main">
  <c r="K29" i="3" l="1"/>
  <c r="H37" i="3" l="1"/>
  <c r="I25" i="3" l="1"/>
  <c r="I26" i="3"/>
  <c r="I27" i="3"/>
  <c r="I28" i="3"/>
  <c r="I29" i="3"/>
  <c r="I31" i="3"/>
  <c r="I33" i="3"/>
  <c r="I34" i="3"/>
  <c r="I35" i="3"/>
  <c r="I36" i="3"/>
  <c r="I37" i="3"/>
  <c r="I24" i="3"/>
  <c r="F35" i="3" l="1"/>
  <c r="H35" i="3"/>
  <c r="D35" i="3"/>
  <c r="E35" i="3"/>
  <c r="H33" i="3" l="1"/>
  <c r="F30" i="3" l="1"/>
  <c r="H20" i="3" l="1"/>
  <c r="H19" i="3"/>
  <c r="G37" i="3"/>
  <c r="G30" i="3" s="1"/>
  <c r="F37" i="3"/>
  <c r="E37" i="3"/>
  <c r="D37" i="3"/>
  <c r="G35" i="3"/>
  <c r="H30" i="3" l="1"/>
  <c r="I30" i="3" s="1"/>
  <c r="H34" i="3"/>
  <c r="F34" i="3"/>
  <c r="E34" i="3"/>
  <c r="D34" i="3"/>
  <c r="F33" i="3"/>
  <c r="E33" i="3"/>
  <c r="D33" i="3"/>
  <c r="E30" i="3"/>
  <c r="D30" i="3"/>
</calcChain>
</file>

<file path=xl/sharedStrings.xml><?xml version="1.0" encoding="utf-8"?>
<sst xmlns="http://schemas.openxmlformats.org/spreadsheetml/2006/main" count="48" uniqueCount="43">
  <si>
    <t>tis. Kč</t>
  </si>
  <si>
    <t>Státní rozpočet</t>
  </si>
  <si>
    <t>% plnění</t>
  </si>
  <si>
    <t>schválený</t>
  </si>
  <si>
    <t>po změnách</t>
  </si>
  <si>
    <t>programové období 2004-2006</t>
  </si>
  <si>
    <t>programové období 2007-2013</t>
  </si>
  <si>
    <t>(jméno, popřípadě jména, a příjmení, telefon, podpis)</t>
  </si>
  <si>
    <t>Tabulka č. 10</t>
  </si>
  <si>
    <t>Název programu (nástroj slovy)</t>
  </si>
  <si>
    <t xml:space="preserve">z toho </t>
  </si>
  <si>
    <t>mimorozpočtové zdroje</t>
  </si>
  <si>
    <t>příjem prostředků podle § 25 odst. 1 písm. c) zákona č. 218/2000 Sb., ve znění pozdějších předpisů</t>
  </si>
  <si>
    <t>6=(3-5):2</t>
  </si>
  <si>
    <t xml:space="preserve">    Ú h r n e m</t>
  </si>
  <si>
    <t>z toho:</t>
  </si>
  <si>
    <t>OP Doprava 2014+  - strukturální fondy</t>
  </si>
  <si>
    <t>OP Doprava 2014+  - Fond soudržnosti</t>
  </si>
  <si>
    <t>Nástroj pro propojení Evropy 2014+ (CEF)</t>
  </si>
  <si>
    <t>Horizont 2020</t>
  </si>
  <si>
    <t>OP Doprava - strukturální fondy</t>
  </si>
  <si>
    <t>OP Doprava - Fond soudržnosti</t>
  </si>
  <si>
    <t>Komunitární programy</t>
  </si>
  <si>
    <t>Fond soudržnosti</t>
  </si>
  <si>
    <t>Operační program Infrastruktura</t>
  </si>
  <si>
    <t>x</t>
  </si>
  <si>
    <t>Operační program Zaměstnanost</t>
  </si>
  <si>
    <t>Kapitola: 327 Ministerstvo dopravy</t>
  </si>
  <si>
    <t>programové období 2014-2020</t>
  </si>
  <si>
    <t>kód</t>
  </si>
  <si>
    <t>slovy</t>
  </si>
  <si>
    <t>Operační programy/FS progr.obd.2004-2006 celkem</t>
  </si>
  <si>
    <t>Operační programy progr.obd. 2007-2013 celkem</t>
  </si>
  <si>
    <t>Komunitární programy 2014-2020 celkem</t>
  </si>
  <si>
    <t>Komunitární programy 2007-2013 celkem</t>
  </si>
  <si>
    <t>PŘÍJMY KAPITOLY NA PROGRAMY/PROJEKTY SPOLUFINANCOVANÉ Z ROZPOČTU EVROPSKÉ UNIE NEBO FINANČNÍCH MECHANISMŮ</t>
  </si>
  <si>
    <t>Sestavil: Ing. Novák, 225131196</t>
  </si>
  <si>
    <t>Kontroloval: Ing. Vrkoslav, 225131198</t>
  </si>
  <si>
    <t>Období: 2020</t>
  </si>
  <si>
    <t>Příjmy do rozpočtu kapitoly z rozpočtu EU na financování společných programů EU a ČR  v roce 2020 (bez Společné zemědělské politiky)</t>
  </si>
  <si>
    <t>Skutečnost k 31.12.2020</t>
  </si>
  <si>
    <t>Operační programy progr.obd. 2014-2020 celkem</t>
  </si>
  <si>
    <t xml:space="preserve">Datum: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</si>
</sst>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6" x14ac:knownFonts="1"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9"/>
      <name val="Times New Roman"/>
      <family val="1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2"/>
      <color rgb="FFFF0000"/>
      <name val="Arial"/>
      <family val="2"/>
      <charset val="238"/>
    </font>
    <font>
      <sz val="10"/>
      <name val="Arial CE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80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0" borderId="1" applyNumberFormat="0" applyFill="0" applyAlignment="0" applyProtection="0"/>
    <xf numFmtId="0" fontId="4" fillId="3" borderId="0" applyNumberFormat="0" applyBorder="0" applyAlignment="0" applyProtection="0"/>
    <xf numFmtId="0" fontId="5" fillId="16" borderId="2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17" borderId="0" applyNumberFormat="0" applyBorder="0" applyAlignment="0" applyProtection="0"/>
    <xf numFmtId="0" fontId="11" fillId="0" borderId="0"/>
    <xf numFmtId="0" fontId="1" fillId="18" borderId="6" applyNumberFormat="0" applyFont="0" applyAlignment="0" applyProtection="0"/>
    <xf numFmtId="0" fontId="12" fillId="0" borderId="7" applyNumberFormat="0" applyFill="0" applyAlignment="0" applyProtection="0"/>
    <xf numFmtId="0" fontId="13" fillId="4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7" borderId="8" applyNumberFormat="0" applyAlignment="0" applyProtection="0"/>
    <xf numFmtId="0" fontId="16" fillId="19" borderId="8" applyNumberFormat="0" applyAlignment="0" applyProtection="0"/>
    <xf numFmtId="0" fontId="17" fillId="19" borderId="9" applyNumberFormat="0" applyAlignment="0" applyProtection="0"/>
    <xf numFmtId="0" fontId="18" fillId="0" borderId="0" applyNumberFormat="0" applyFill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23" borderId="0" applyNumberFormat="0" applyBorder="0" applyAlignment="0" applyProtection="0"/>
    <xf numFmtId="0" fontId="25" fillId="0" borderId="0"/>
  </cellStyleXfs>
  <cellXfs count="153">
    <xf numFmtId="0" fontId="0" fillId="0" borderId="0" xfId="0"/>
    <xf numFmtId="0" fontId="19" fillId="0" borderId="0" xfId="0" applyFont="1" applyFill="1"/>
    <xf numFmtId="0" fontId="19" fillId="0" borderId="0" xfId="0" applyFont="1" applyFill="1" applyAlignment="1">
      <alignment horizontal="center" vertical="center"/>
    </xf>
    <xf numFmtId="0" fontId="19" fillId="0" borderId="0" xfId="0" applyFont="1" applyFill="1" applyAlignment="1">
      <alignment horizontal="center"/>
    </xf>
    <xf numFmtId="0" fontId="19" fillId="0" borderId="0" xfId="0" applyFont="1" applyFill="1" applyBorder="1"/>
    <xf numFmtId="0" fontId="19" fillId="0" borderId="27" xfId="0" applyFont="1" applyFill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14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 wrapText="1"/>
    </xf>
    <xf numFmtId="0" fontId="19" fillId="0" borderId="25" xfId="0" applyFont="1" applyFill="1" applyBorder="1" applyAlignment="1">
      <alignment horizontal="center" vertical="center"/>
    </xf>
    <xf numFmtId="0" fontId="19" fillId="0" borderId="0" xfId="0" applyFont="1" applyFill="1" applyAlignment="1"/>
    <xf numFmtId="0" fontId="20" fillId="0" borderId="0" xfId="0" applyFont="1" applyFill="1" applyAlignment="1">
      <alignment horizontal="right"/>
    </xf>
    <xf numFmtId="0" fontId="20" fillId="0" borderId="0" xfId="0" applyFont="1" applyFill="1"/>
    <xf numFmtId="0" fontId="20" fillId="0" borderId="32" xfId="0" applyFont="1" applyFill="1" applyBorder="1" applyAlignment="1">
      <alignment horizontal="right" indent="1"/>
    </xf>
    <xf numFmtId="0" fontId="20" fillId="0" borderId="0" xfId="0" applyFont="1" applyFill="1" applyBorder="1" applyAlignment="1">
      <alignment horizontal="right" indent="1"/>
    </xf>
    <xf numFmtId="0" fontId="20" fillId="0" borderId="0" xfId="0" applyFont="1" applyFill="1" applyBorder="1" applyAlignment="1">
      <alignment horizontal="center" vertical="center" wrapText="1"/>
    </xf>
    <xf numFmtId="0" fontId="20" fillId="0" borderId="33" xfId="0" applyFont="1" applyFill="1" applyBorder="1" applyAlignment="1">
      <alignment horizontal="center" vertical="center" wrapText="1"/>
    </xf>
    <xf numFmtId="0" fontId="20" fillId="0" borderId="23" xfId="0" applyFont="1" applyFill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21" xfId="0" applyFont="1" applyFill="1" applyBorder="1" applyAlignment="1">
      <alignment horizontal="center" vertical="center" wrapText="1"/>
    </xf>
    <xf numFmtId="0" fontId="19" fillId="0" borderId="26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20" fillId="0" borderId="0" xfId="0" applyFont="1" applyFill="1" applyAlignment="1">
      <alignment horizontal="center" vertical="center"/>
    </xf>
    <xf numFmtId="49" fontId="20" fillId="0" borderId="34" xfId="0" applyNumberFormat="1" applyFont="1" applyFill="1" applyBorder="1" applyAlignment="1">
      <alignment horizontal="left" indent="1"/>
    </xf>
    <xf numFmtId="0" fontId="20" fillId="0" borderId="0" xfId="0" applyFont="1" applyFill="1" applyBorder="1"/>
    <xf numFmtId="164" fontId="20" fillId="0" borderId="69" xfId="0" applyNumberFormat="1" applyFont="1" applyFill="1" applyBorder="1" applyAlignment="1"/>
    <xf numFmtId="164" fontId="20" fillId="0" borderId="70" xfId="0" applyNumberFormat="1" applyFont="1" applyFill="1" applyBorder="1" applyAlignment="1"/>
    <xf numFmtId="164" fontId="20" fillId="0" borderId="59" xfId="0" applyNumberFormat="1" applyFont="1" applyFill="1" applyBorder="1" applyAlignment="1"/>
    <xf numFmtId="164" fontId="20" fillId="0" borderId="53" xfId="0" applyNumberFormat="1" applyFont="1" applyFill="1" applyBorder="1" applyAlignment="1"/>
    <xf numFmtId="3" fontId="20" fillId="0" borderId="59" xfId="0" applyNumberFormat="1" applyFont="1" applyFill="1" applyBorder="1" applyAlignment="1"/>
    <xf numFmtId="3" fontId="20" fillId="0" borderId="69" xfId="0" applyNumberFormat="1" applyFont="1" applyFill="1" applyBorder="1" applyAlignment="1"/>
    <xf numFmtId="3" fontId="20" fillId="0" borderId="70" xfId="0" applyNumberFormat="1" applyFont="1" applyFill="1" applyBorder="1" applyAlignment="1"/>
    <xf numFmtId="0" fontId="20" fillId="0" borderId="71" xfId="0" applyFont="1" applyFill="1" applyBorder="1" applyAlignment="1">
      <alignment horizontal="center" vertical="center"/>
    </xf>
    <xf numFmtId="0" fontId="19" fillId="0" borderId="71" xfId="0" applyFont="1" applyFill="1" applyBorder="1"/>
    <xf numFmtId="0" fontId="19" fillId="0" borderId="71" xfId="0" applyFont="1" applyFill="1" applyBorder="1" applyAlignment="1">
      <alignment horizontal="center" vertical="center"/>
    </xf>
    <xf numFmtId="0" fontId="20" fillId="0" borderId="62" xfId="0" applyFont="1" applyFill="1" applyBorder="1" applyAlignment="1">
      <alignment horizontal="center" vertical="center"/>
    </xf>
    <xf numFmtId="3" fontId="20" fillId="0" borderId="69" xfId="0" applyNumberFormat="1" applyFont="1" applyFill="1" applyBorder="1" applyAlignment="1">
      <alignment horizontal="right"/>
    </xf>
    <xf numFmtId="3" fontId="20" fillId="0" borderId="70" xfId="0" applyNumberFormat="1" applyFont="1" applyFill="1" applyBorder="1" applyAlignment="1">
      <alignment horizontal="right"/>
    </xf>
    <xf numFmtId="3" fontId="20" fillId="0" borderId="53" xfId="0" applyNumberFormat="1" applyFont="1" applyFill="1" applyBorder="1" applyAlignment="1">
      <alignment horizontal="right"/>
    </xf>
    <xf numFmtId="49" fontId="20" fillId="0" borderId="34" xfId="0" applyNumberFormat="1" applyFont="1" applyFill="1" applyBorder="1" applyAlignment="1">
      <alignment horizontal="right"/>
    </xf>
    <xf numFmtId="4" fontId="20" fillId="0" borderId="45" xfId="0" applyNumberFormat="1" applyFont="1" applyFill="1" applyBorder="1" applyAlignment="1">
      <alignment horizontal="right"/>
    </xf>
    <xf numFmtId="4" fontId="20" fillId="0" borderId="35" xfId="0" applyNumberFormat="1" applyFont="1" applyFill="1" applyBorder="1" applyAlignment="1">
      <alignment horizontal="right" wrapText="1"/>
    </xf>
    <xf numFmtId="4" fontId="20" fillId="0" borderId="18" xfId="0" applyNumberFormat="1" applyFont="1" applyFill="1" applyBorder="1" applyAlignment="1">
      <alignment horizontal="right" wrapText="1"/>
    </xf>
    <xf numFmtId="4" fontId="20" fillId="0" borderId="37" xfId="0" applyNumberFormat="1" applyFont="1" applyFill="1" applyBorder="1" applyAlignment="1">
      <alignment horizontal="right" wrapText="1"/>
    </xf>
    <xf numFmtId="4" fontId="20" fillId="0" borderId="40" xfId="0" applyNumberFormat="1" applyFont="1" applyFill="1" applyBorder="1" applyAlignment="1">
      <alignment horizontal="right" wrapText="1"/>
    </xf>
    <xf numFmtId="4" fontId="20" fillId="0" borderId="28" xfId="0" applyNumberFormat="1" applyFont="1" applyFill="1" applyBorder="1" applyAlignment="1">
      <alignment horizontal="right" wrapText="1"/>
    </xf>
    <xf numFmtId="4" fontId="20" fillId="0" borderId="50" xfId="0" applyNumberFormat="1" applyFont="1" applyFill="1" applyBorder="1" applyAlignment="1">
      <alignment horizontal="right"/>
    </xf>
    <xf numFmtId="4" fontId="20" fillId="0" borderId="48" xfId="0" applyNumberFormat="1" applyFont="1" applyFill="1" applyBorder="1" applyAlignment="1">
      <alignment horizontal="right"/>
    </xf>
    <xf numFmtId="4" fontId="20" fillId="0" borderId="44" xfId="0" applyNumberFormat="1" applyFont="1" applyFill="1" applyBorder="1" applyAlignment="1">
      <alignment horizontal="right"/>
    </xf>
    <xf numFmtId="4" fontId="20" fillId="0" borderId="50" xfId="0" applyNumberFormat="1" applyFont="1" applyFill="1" applyBorder="1" applyAlignment="1"/>
    <xf numFmtId="4" fontId="20" fillId="0" borderId="44" xfId="0" applyNumberFormat="1" applyFont="1" applyFill="1" applyBorder="1" applyAlignment="1"/>
    <xf numFmtId="4" fontId="21" fillId="0" borderId="63" xfId="0" applyNumberFormat="1" applyFont="1" applyFill="1" applyBorder="1" applyAlignment="1">
      <alignment horizontal="right"/>
    </xf>
    <xf numFmtId="4" fontId="21" fillId="0" borderId="65" xfId="0" applyNumberFormat="1" applyFont="1" applyFill="1" applyBorder="1" applyAlignment="1">
      <alignment horizontal="right"/>
    </xf>
    <xf numFmtId="0" fontId="22" fillId="0" borderId="0" xfId="0" applyFont="1" applyFill="1" applyBorder="1"/>
    <xf numFmtId="0" fontId="22" fillId="0" borderId="31" xfId="0" applyFont="1" applyFill="1" applyBorder="1"/>
    <xf numFmtId="0" fontId="24" fillId="0" borderId="31" xfId="0" applyFont="1" applyFill="1" applyBorder="1"/>
    <xf numFmtId="0" fontId="24" fillId="0" borderId="31" xfId="0" applyFont="1" applyFill="1" applyBorder="1" applyAlignment="1">
      <alignment horizontal="right"/>
    </xf>
    <xf numFmtId="0" fontId="22" fillId="0" borderId="0" xfId="0" applyFont="1" applyFill="1" applyAlignment="1"/>
    <xf numFmtId="0" fontId="22" fillId="0" borderId="31" xfId="0" applyFont="1" applyFill="1" applyBorder="1" applyAlignment="1">
      <alignment horizontal="center" vertical="center" wrapText="1"/>
    </xf>
    <xf numFmtId="49" fontId="24" fillId="0" borderId="39" xfId="0" applyNumberFormat="1" applyFont="1" applyFill="1" applyBorder="1" applyAlignment="1">
      <alignment horizontal="left" indent="1"/>
    </xf>
    <xf numFmtId="3" fontId="24" fillId="0" borderId="40" xfId="0" applyNumberFormat="1" applyFont="1" applyFill="1" applyBorder="1" applyAlignment="1"/>
    <xf numFmtId="3" fontId="24" fillId="0" borderId="29" xfId="0" applyNumberFormat="1" applyFont="1" applyFill="1" applyBorder="1" applyAlignment="1"/>
    <xf numFmtId="3" fontId="24" fillId="0" borderId="28" xfId="0" applyNumberFormat="1" applyFont="1" applyFill="1" applyBorder="1" applyAlignment="1"/>
    <xf numFmtId="164" fontId="24" fillId="0" borderId="37" xfId="0" applyNumberFormat="1" applyFont="1" applyFill="1" applyBorder="1" applyAlignment="1"/>
    <xf numFmtId="0" fontId="22" fillId="0" borderId="58" xfId="0" applyFont="1" applyFill="1" applyBorder="1"/>
    <xf numFmtId="49" fontId="24" fillId="0" borderId="41" xfId="0" applyNumberFormat="1" applyFont="1" applyFill="1" applyBorder="1" applyAlignment="1">
      <alignment horizontal="left" indent="1"/>
    </xf>
    <xf numFmtId="3" fontId="24" fillId="0" borderId="42" xfId="0" applyNumberFormat="1" applyFont="1" applyFill="1" applyBorder="1" applyAlignment="1">
      <alignment horizontal="right" indent="1"/>
    </xf>
    <xf numFmtId="3" fontId="24" fillId="0" borderId="24" xfId="0" applyNumberFormat="1" applyFont="1" applyFill="1" applyBorder="1" applyAlignment="1">
      <alignment horizontal="right" indent="1"/>
    </xf>
    <xf numFmtId="3" fontId="24" fillId="0" borderId="43" xfId="0" applyNumberFormat="1" applyFont="1" applyFill="1" applyBorder="1" applyAlignment="1">
      <alignment horizontal="right" indent="1"/>
    </xf>
    <xf numFmtId="3" fontId="24" fillId="0" borderId="44" xfId="0" applyNumberFormat="1" applyFont="1" applyFill="1" applyBorder="1" applyAlignment="1">
      <alignment horizontal="right" indent="1"/>
    </xf>
    <xf numFmtId="164" fontId="24" fillId="0" borderId="45" xfId="0" applyNumberFormat="1" applyFont="1" applyFill="1" applyBorder="1" applyAlignment="1">
      <alignment horizontal="center"/>
    </xf>
    <xf numFmtId="0" fontId="22" fillId="0" borderId="47" xfId="0" applyFont="1" applyBorder="1" applyAlignment="1">
      <alignment horizontal="center"/>
    </xf>
    <xf numFmtId="0" fontId="22" fillId="0" borderId="48" xfId="0" applyFont="1" applyBorder="1" applyAlignment="1"/>
    <xf numFmtId="0" fontId="22" fillId="0" borderId="43" xfId="0" applyFont="1" applyBorder="1" applyAlignment="1"/>
    <xf numFmtId="0" fontId="22" fillId="0" borderId="44" xfId="0" applyFont="1" applyBorder="1" applyAlignment="1"/>
    <xf numFmtId="0" fontId="22" fillId="0" borderId="49" xfId="0" applyFont="1" applyBorder="1" applyAlignment="1"/>
    <xf numFmtId="0" fontId="22" fillId="0" borderId="31" xfId="0" applyFont="1" applyFill="1" applyBorder="1" applyAlignment="1">
      <alignment horizontal="right"/>
    </xf>
    <xf numFmtId="0" fontId="22" fillId="0" borderId="52" xfId="0" applyFont="1" applyFill="1" applyBorder="1" applyAlignment="1">
      <alignment horizontal="right"/>
    </xf>
    <xf numFmtId="0" fontId="22" fillId="0" borderId="0" xfId="0" applyFont="1" applyFill="1"/>
    <xf numFmtId="0" fontId="22" fillId="0" borderId="18" xfId="0" applyFont="1" applyFill="1" applyBorder="1" applyAlignment="1">
      <alignment horizontal="left" wrapText="1" indent="1"/>
    </xf>
    <xf numFmtId="0" fontId="23" fillId="0" borderId="56" xfId="0" applyFont="1" applyFill="1" applyBorder="1" applyAlignment="1">
      <alignment horizontal="center" wrapText="1"/>
    </xf>
    <xf numFmtId="0" fontId="23" fillId="0" borderId="57" xfId="0" applyFont="1" applyFill="1" applyBorder="1" applyAlignment="1">
      <alignment horizontal="center" wrapText="1"/>
    </xf>
    <xf numFmtId="0" fontId="23" fillId="0" borderId="37" xfId="0" applyFont="1" applyFill="1" applyBorder="1" applyAlignment="1">
      <alignment horizontal="center" wrapText="1"/>
    </xf>
    <xf numFmtId="0" fontId="22" fillId="0" borderId="28" xfId="0" applyFont="1" applyFill="1" applyBorder="1"/>
    <xf numFmtId="0" fontId="22" fillId="0" borderId="57" xfId="0" applyFont="1" applyFill="1" applyBorder="1"/>
    <xf numFmtId="0" fontId="22" fillId="0" borderId="66" xfId="0" applyFont="1" applyFill="1" applyBorder="1"/>
    <xf numFmtId="0" fontId="24" fillId="0" borderId="66" xfId="0" applyFont="1" applyFill="1" applyBorder="1"/>
    <xf numFmtId="3" fontId="24" fillId="0" borderId="0" xfId="0" applyNumberFormat="1" applyFont="1" applyFill="1" applyBorder="1"/>
    <xf numFmtId="0" fontId="22" fillId="0" borderId="10" xfId="0" applyFont="1" applyFill="1" applyBorder="1" applyAlignment="1">
      <alignment horizontal="left" wrapText="1" indent="1"/>
    </xf>
    <xf numFmtId="0" fontId="20" fillId="0" borderId="51" xfId="0" applyFont="1" applyBorder="1" applyAlignment="1">
      <alignment horizontal="center" vertical="center"/>
    </xf>
    <xf numFmtId="0" fontId="24" fillId="0" borderId="0" xfId="0" applyFont="1" applyFill="1" applyAlignment="1">
      <alignment horizontal="right"/>
    </xf>
    <xf numFmtId="0" fontId="24" fillId="0" borderId="0" xfId="0" applyFont="1" applyFill="1" applyBorder="1"/>
    <xf numFmtId="0" fontId="24" fillId="0" borderId="0" xfId="0" applyFont="1" applyFill="1" applyBorder="1" applyAlignment="1">
      <alignment horizontal="right"/>
    </xf>
    <xf numFmtId="2" fontId="20" fillId="0" borderId="36" xfId="0" applyNumberFormat="1" applyFont="1" applyFill="1" applyBorder="1" applyAlignment="1">
      <alignment horizontal="right"/>
    </xf>
    <xf numFmtId="2" fontId="20" fillId="0" borderId="38" xfId="0" applyNumberFormat="1" applyFont="1" applyFill="1" applyBorder="1" applyAlignment="1">
      <alignment horizontal="right"/>
    </xf>
    <xf numFmtId="0" fontId="20" fillId="0" borderId="36" xfId="0" applyFont="1" applyFill="1" applyBorder="1" applyAlignment="1">
      <alignment horizontal="center"/>
    </xf>
    <xf numFmtId="0" fontId="20" fillId="0" borderId="38" xfId="0" applyFont="1" applyFill="1" applyBorder="1" applyAlignment="1">
      <alignment horizontal="center"/>
    </xf>
    <xf numFmtId="0" fontId="24" fillId="0" borderId="46" xfId="0" applyFont="1" applyFill="1" applyBorder="1"/>
    <xf numFmtId="0" fontId="24" fillId="0" borderId="38" xfId="0" applyFont="1" applyFill="1" applyBorder="1"/>
    <xf numFmtId="2" fontId="20" fillId="0" borderId="17" xfId="0" applyNumberFormat="1" applyFont="1" applyFill="1" applyBorder="1" applyAlignment="1">
      <alignment horizontal="right"/>
    </xf>
    <xf numFmtId="2" fontId="20" fillId="0" borderId="60" xfId="0" applyNumberFormat="1" applyFont="1" applyFill="1" applyBorder="1" applyAlignment="1">
      <alignment horizontal="right"/>
    </xf>
    <xf numFmtId="2" fontId="20" fillId="0" borderId="20" xfId="0" applyNumberFormat="1" applyFont="1" applyFill="1" applyBorder="1" applyAlignment="1">
      <alignment horizontal="right"/>
    </xf>
    <xf numFmtId="2" fontId="20" fillId="0" borderId="54" xfId="0" applyNumberFormat="1" applyFont="1" applyFill="1" applyBorder="1" applyAlignment="1">
      <alignment horizontal="right"/>
    </xf>
    <xf numFmtId="4" fontId="20" fillId="0" borderId="79" xfId="43" applyNumberFormat="1" applyFont="1" applyFill="1" applyBorder="1" applyAlignment="1">
      <alignment horizontal="right"/>
    </xf>
    <xf numFmtId="4" fontId="20" fillId="0" borderId="37" xfId="43" applyNumberFormat="1" applyFont="1" applyFill="1" applyBorder="1" applyAlignment="1">
      <alignment horizontal="right"/>
    </xf>
    <xf numFmtId="4" fontId="20" fillId="0" borderId="66" xfId="43" applyNumberFormat="1" applyFont="1" applyFill="1" applyBorder="1" applyAlignment="1"/>
    <xf numFmtId="4" fontId="20" fillId="0" borderId="76" xfId="43" applyNumberFormat="1" applyFont="1" applyFill="1" applyBorder="1" applyAlignment="1"/>
    <xf numFmtId="4" fontId="20" fillId="0" borderId="77" xfId="43" applyNumberFormat="1" applyFont="1" applyFill="1" applyBorder="1" applyAlignment="1"/>
    <xf numFmtId="4" fontId="20" fillId="0" borderId="29" xfId="43" applyNumberFormat="1" applyFont="1" applyFill="1" applyBorder="1" applyAlignment="1"/>
    <xf numFmtId="4" fontId="20" fillId="0" borderId="28" xfId="43" applyNumberFormat="1" applyFont="1" applyFill="1" applyBorder="1" applyAlignment="1"/>
    <xf numFmtId="4" fontId="20" fillId="0" borderId="0" xfId="43" applyNumberFormat="1" applyFont="1" applyFill="1" applyBorder="1" applyAlignment="1"/>
    <xf numFmtId="4" fontId="20" fillId="0" borderId="10" xfId="43" applyNumberFormat="1" applyFont="1" applyFill="1" applyBorder="1" applyAlignment="1"/>
    <xf numFmtId="4" fontId="20" fillId="0" borderId="78" xfId="43" applyNumberFormat="1" applyFont="1" applyFill="1" applyBorder="1" applyAlignment="1"/>
    <xf numFmtId="4" fontId="20" fillId="0" borderId="44" xfId="43" applyNumberFormat="1" applyFont="1" applyFill="1" applyBorder="1" applyAlignment="1"/>
    <xf numFmtId="4" fontId="20" fillId="0" borderId="18" xfId="43" applyNumberFormat="1" applyFont="1" applyFill="1" applyBorder="1" applyAlignment="1"/>
    <xf numFmtId="4" fontId="20" fillId="0" borderId="29" xfId="0" applyNumberFormat="1" applyFont="1" applyFill="1" applyBorder="1" applyAlignment="1">
      <alignment horizontal="right"/>
    </xf>
    <xf numFmtId="4" fontId="20" fillId="0" borderId="43" xfId="0" applyNumberFormat="1" applyFont="1" applyFill="1" applyBorder="1" applyAlignment="1">
      <alignment horizontal="right"/>
    </xf>
    <xf numFmtId="2" fontId="21" fillId="0" borderId="36" xfId="0" applyNumberFormat="1" applyFont="1" applyFill="1" applyBorder="1" applyAlignment="1">
      <alignment horizontal="right"/>
    </xf>
    <xf numFmtId="4" fontId="19" fillId="0" borderId="0" xfId="0" applyNumberFormat="1" applyFont="1" applyFill="1"/>
    <xf numFmtId="2" fontId="19" fillId="0" borderId="0" xfId="0" applyNumberFormat="1" applyFont="1" applyFill="1"/>
    <xf numFmtId="3" fontId="20" fillId="0" borderId="55" xfId="0" applyNumberFormat="1" applyFont="1" applyFill="1" applyBorder="1" applyAlignment="1">
      <alignment horizontal="left"/>
    </xf>
    <xf numFmtId="3" fontId="20" fillId="0" borderId="72" xfId="0" applyNumberFormat="1" applyFont="1" applyFill="1" applyBorder="1" applyAlignment="1">
      <alignment horizontal="left"/>
    </xf>
    <xf numFmtId="3" fontId="20" fillId="0" borderId="75" xfId="0" applyNumberFormat="1" applyFont="1" applyFill="1" applyBorder="1" applyAlignment="1">
      <alignment horizontal="left"/>
    </xf>
    <xf numFmtId="3" fontId="20" fillId="0" borderId="74" xfId="0" applyNumberFormat="1" applyFont="1" applyFill="1" applyBorder="1" applyAlignment="1">
      <alignment horizontal="left"/>
    </xf>
    <xf numFmtId="0" fontId="20" fillId="0" borderId="15" xfId="0" applyFont="1" applyFill="1" applyBorder="1" applyAlignment="1">
      <alignment horizontal="center" vertical="center" wrapText="1"/>
    </xf>
    <xf numFmtId="0" fontId="19" fillId="0" borderId="66" xfId="0" applyFont="1" applyFill="1" applyBorder="1" applyAlignment="1">
      <alignment horizontal="center" vertical="center" wrapText="1"/>
    </xf>
    <xf numFmtId="0" fontId="20" fillId="0" borderId="16" xfId="0" applyFont="1" applyFill="1" applyBorder="1" applyAlignment="1">
      <alignment horizontal="center" vertical="center" wrapText="1"/>
    </xf>
    <xf numFmtId="0" fontId="19" fillId="0" borderId="22" xfId="0" applyFont="1" applyBorder="1"/>
    <xf numFmtId="0" fontId="20" fillId="0" borderId="65" xfId="0" applyFont="1" applyFill="1" applyBorder="1" applyAlignment="1">
      <alignment horizontal="center" vertical="center" wrapText="1"/>
    </xf>
    <xf numFmtId="0" fontId="19" fillId="0" borderId="64" xfId="0" applyFont="1" applyBorder="1" applyAlignment="1">
      <alignment horizontal="center" vertical="center" wrapText="1"/>
    </xf>
    <xf numFmtId="0" fontId="20" fillId="0" borderId="67" xfId="0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71" xfId="0" applyFont="1" applyFill="1" applyBorder="1" applyAlignment="1">
      <alignment horizontal="center" vertical="center" wrapText="1"/>
    </xf>
    <xf numFmtId="0" fontId="20" fillId="0" borderId="30" xfId="0" applyFont="1" applyFill="1" applyBorder="1" applyAlignment="1">
      <alignment horizontal="center" vertical="center" wrapText="1"/>
    </xf>
    <xf numFmtId="0" fontId="20" fillId="0" borderId="32" xfId="0" applyFont="1" applyFill="1" applyBorder="1" applyAlignment="1">
      <alignment horizontal="center" vertical="center" wrapText="1"/>
    </xf>
    <xf numFmtId="0" fontId="20" fillId="0" borderId="52" xfId="0" applyFont="1" applyBorder="1" applyAlignment="1">
      <alignment horizontal="center" vertical="center"/>
    </xf>
    <xf numFmtId="0" fontId="20" fillId="0" borderId="61" xfId="0" applyFont="1" applyBorder="1" applyAlignment="1">
      <alignment horizontal="center" vertical="center"/>
    </xf>
    <xf numFmtId="3" fontId="20" fillId="0" borderId="55" xfId="0" applyNumberFormat="1" applyFont="1" applyFill="1" applyBorder="1" applyAlignment="1">
      <alignment horizontal="center"/>
    </xf>
    <xf numFmtId="3" fontId="20" fillId="0" borderId="72" xfId="0" applyNumberFormat="1" applyFont="1" applyFill="1" applyBorder="1" applyAlignment="1">
      <alignment horizontal="center"/>
    </xf>
    <xf numFmtId="0" fontId="22" fillId="0" borderId="35" xfId="0" applyFont="1" applyFill="1" applyBorder="1" applyAlignment="1">
      <alignment horizontal="left" wrapText="1" indent="1"/>
    </xf>
    <xf numFmtId="0" fontId="22" fillId="0" borderId="10" xfId="0" applyFont="1" applyFill="1" applyBorder="1" applyAlignment="1">
      <alignment horizontal="left" wrapText="1" indent="1"/>
    </xf>
    <xf numFmtId="0" fontId="22" fillId="0" borderId="19" xfId="0" applyFont="1" applyFill="1" applyBorder="1" applyAlignment="1">
      <alignment horizontal="left" wrapText="1" indent="1"/>
    </xf>
    <xf numFmtId="0" fontId="21" fillId="0" borderId="66" xfId="0" applyFont="1" applyFill="1" applyBorder="1" applyAlignment="1">
      <alignment horizontal="center" vertical="center" wrapText="1"/>
    </xf>
    <xf numFmtId="0" fontId="21" fillId="0" borderId="67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/>
    </xf>
    <xf numFmtId="3" fontId="21" fillId="0" borderId="68" xfId="0" applyNumberFormat="1" applyFont="1" applyFill="1" applyBorder="1" applyAlignment="1">
      <alignment horizontal="center"/>
    </xf>
    <xf numFmtId="3" fontId="21" fillId="0" borderId="73" xfId="0" applyNumberFormat="1" applyFont="1" applyFill="1" applyBorder="1" applyAlignment="1">
      <alignment horizontal="center"/>
    </xf>
    <xf numFmtId="0" fontId="20" fillId="0" borderId="17" xfId="0" applyFont="1" applyFill="1" applyBorder="1" applyAlignment="1">
      <alignment horizontal="center" vertical="center" wrapText="1"/>
    </xf>
    <xf numFmtId="0" fontId="19" fillId="0" borderId="12" xfId="0" applyFont="1" applyFill="1" applyBorder="1" applyAlignment="1">
      <alignment horizontal="center" vertical="center" wrapText="1"/>
    </xf>
    <xf numFmtId="0" fontId="22" fillId="0" borderId="51" xfId="0" applyFont="1" applyFill="1" applyBorder="1" applyAlignment="1">
      <alignment horizontal="center" vertical="center"/>
    </xf>
    <xf numFmtId="0" fontId="22" fillId="0" borderId="52" xfId="0" applyFont="1" applyFill="1" applyBorder="1" applyAlignment="1">
      <alignment horizontal="center" vertical="center"/>
    </xf>
    <xf numFmtId="0" fontId="24" fillId="0" borderId="51" xfId="0" applyFont="1" applyBorder="1" applyAlignment="1">
      <alignment horizontal="center" vertical="center"/>
    </xf>
    <xf numFmtId="0" fontId="24" fillId="0" borderId="52" xfId="0" applyFont="1" applyBorder="1" applyAlignment="1">
      <alignment horizontal="center" vertical="center"/>
    </xf>
  </cellXfs>
  <cellStyles count="44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al_Tableau1" xfId="28"/>
    <cellStyle name="Normální" xfId="0" builtinId="0"/>
    <cellStyle name="Normální 2" xfId="43"/>
    <cellStyle name="Poznámka" xfId="29" builtinId="10" customBuiltin="1"/>
    <cellStyle name="Propojená buňka" xfId="30" builtinId="24" customBuiltin="1"/>
    <cellStyle name="Správně" xfId="31" builtinId="26" customBuiltin="1"/>
    <cellStyle name="Text upozornění" xfId="32" builtinId="11" customBuiltin="1"/>
    <cellStyle name="Vstup" xfId="33" builtinId="20" customBuiltin="1"/>
    <cellStyle name="Výpočet" xfId="34" builtinId="22" customBuiltin="1"/>
    <cellStyle name="Výstup" xfId="35" builtinId="21" customBuiltin="1"/>
    <cellStyle name="Vysvětlující text" xfId="36" builtinId="53" customBuiltin="1"/>
    <cellStyle name="Zvýraznění 1" xfId="37" builtinId="29" customBuiltin="1"/>
    <cellStyle name="Zvýraznění 2" xfId="38" builtinId="33" customBuiltin="1"/>
    <cellStyle name="Zvýraznění 3" xfId="39" builtinId="37" customBuiltin="1"/>
    <cellStyle name="Zvýraznění 4" xfId="40" builtinId="41" customBuiltin="1"/>
    <cellStyle name="Zvýraznění 5" xfId="41" builtinId="45" customBuiltin="1"/>
    <cellStyle name="Zvýraznění 6" xfId="42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kumenty\E_DATA\2001%20pr&#367;b&#283;h\Pril%204%20SR%20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  <sheetName val="možnosti výběru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/>
      <sheetData sheetId="14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9"/>
  <sheetViews>
    <sheetView showGridLines="0" tabSelected="1" topLeftCell="D15" zoomScale="85" zoomScaleNormal="85" workbookViewId="0">
      <selection activeCell="G27" sqref="G27:H27"/>
    </sheetView>
  </sheetViews>
  <sheetFormatPr defaultColWidth="9.109375" defaultRowHeight="13.2" x14ac:dyDescent="0.25"/>
  <cols>
    <col min="1" max="1" width="9.109375" style="1"/>
    <col min="2" max="2" width="10.6640625" style="1" customWidth="1"/>
    <col min="3" max="3" width="50.6640625" style="1" customWidth="1"/>
    <col min="4" max="6" width="20.6640625" style="1" customWidth="1"/>
    <col min="7" max="7" width="20.44140625" style="1" customWidth="1"/>
    <col min="8" max="8" width="29.6640625" style="1" customWidth="1"/>
    <col min="9" max="9" width="15.33203125" style="1" customWidth="1"/>
    <col min="10" max="10" width="1.88671875" style="1" customWidth="1"/>
    <col min="11" max="12" width="12.88671875" style="1" bestFit="1" customWidth="1"/>
    <col min="13" max="16384" width="9.109375" style="1"/>
  </cols>
  <sheetData>
    <row r="1" spans="1:11" ht="15" hidden="1" x14ac:dyDescent="0.25">
      <c r="D1" s="11"/>
      <c r="E1" s="11"/>
      <c r="F1" s="11"/>
    </row>
    <row r="2" spans="1:11" ht="15.75" customHeight="1" x14ac:dyDescent="0.25">
      <c r="B2" s="78"/>
      <c r="C2" s="78"/>
      <c r="D2" s="90"/>
      <c r="E2" s="90"/>
      <c r="F2" s="90"/>
      <c r="G2" s="78"/>
      <c r="H2" s="78"/>
      <c r="I2" s="78"/>
    </row>
    <row r="3" spans="1:11" ht="21" customHeight="1" x14ac:dyDescent="0.25">
      <c r="B3" s="12" t="s">
        <v>27</v>
      </c>
      <c r="C3" s="78"/>
      <c r="D3" s="90"/>
      <c r="E3" s="90"/>
      <c r="F3" s="90"/>
      <c r="G3" s="78"/>
      <c r="H3" s="78"/>
      <c r="I3" s="11" t="s">
        <v>8</v>
      </c>
      <c r="J3" s="11"/>
    </row>
    <row r="4" spans="1:11" ht="14.25" customHeight="1" x14ac:dyDescent="0.25">
      <c r="B4" s="24" t="s">
        <v>38</v>
      </c>
      <c r="C4" s="78"/>
      <c r="D4" s="92"/>
      <c r="E4" s="92"/>
      <c r="F4" s="92"/>
      <c r="G4" s="53"/>
      <c r="H4" s="53"/>
      <c r="I4" s="53"/>
    </row>
    <row r="5" spans="1:11" ht="14.25" customHeight="1" x14ac:dyDescent="0.25">
      <c r="B5" s="53"/>
      <c r="C5" s="91"/>
      <c r="D5" s="92"/>
      <c r="E5" s="92"/>
      <c r="F5" s="92"/>
      <c r="G5" s="53"/>
      <c r="H5" s="53"/>
      <c r="I5" s="53"/>
    </row>
    <row r="6" spans="1:11" ht="14.25" customHeight="1" x14ac:dyDescent="0.25">
      <c r="B6" s="53"/>
      <c r="C6" s="144" t="s">
        <v>35</v>
      </c>
      <c r="D6" s="144"/>
      <c r="E6" s="144"/>
      <c r="F6" s="144"/>
      <c r="G6" s="144"/>
      <c r="H6" s="144"/>
      <c r="I6" s="144"/>
    </row>
    <row r="7" spans="1:11" ht="14.25" customHeight="1" thickBot="1" x14ac:dyDescent="0.3">
      <c r="B7" s="54"/>
      <c r="C7" s="55"/>
      <c r="D7" s="56"/>
      <c r="E7" s="56"/>
      <c r="F7" s="56"/>
      <c r="G7" s="54"/>
      <c r="H7" s="54"/>
      <c r="I7" s="54"/>
    </row>
    <row r="8" spans="1:11" ht="24.75" customHeight="1" x14ac:dyDescent="0.25">
      <c r="A8" s="33"/>
      <c r="B8" s="142" t="s">
        <v>39</v>
      </c>
      <c r="C8" s="142"/>
      <c r="D8" s="142"/>
      <c r="E8" s="142"/>
      <c r="F8" s="142"/>
      <c r="G8" s="142"/>
      <c r="H8" s="142"/>
      <c r="I8" s="143"/>
      <c r="J8" s="6"/>
    </row>
    <row r="9" spans="1:11" ht="12.75" customHeight="1" thickBot="1" x14ac:dyDescent="0.3">
      <c r="A9" s="33"/>
      <c r="B9" s="57"/>
      <c r="C9" s="57"/>
      <c r="D9" s="58"/>
      <c r="E9" s="58"/>
      <c r="F9" s="58"/>
      <c r="G9" s="58"/>
      <c r="H9" s="58"/>
      <c r="I9" s="13" t="s">
        <v>0</v>
      </c>
      <c r="J9" s="14"/>
    </row>
    <row r="10" spans="1:11" ht="18" customHeight="1" x14ac:dyDescent="0.25">
      <c r="A10" s="33"/>
      <c r="B10" s="124" t="s">
        <v>9</v>
      </c>
      <c r="C10" s="130"/>
      <c r="D10" s="124" t="s">
        <v>1</v>
      </c>
      <c r="E10" s="125"/>
      <c r="F10" s="126" t="s">
        <v>40</v>
      </c>
      <c r="G10" s="128" t="s">
        <v>10</v>
      </c>
      <c r="H10" s="129"/>
      <c r="I10" s="147" t="s">
        <v>2</v>
      </c>
      <c r="J10" s="15"/>
    </row>
    <row r="11" spans="1:11" ht="69.75" customHeight="1" x14ac:dyDescent="0.25">
      <c r="A11" s="33"/>
      <c r="B11" s="131"/>
      <c r="C11" s="132"/>
      <c r="D11" s="16" t="s">
        <v>3</v>
      </c>
      <c r="E11" s="17" t="s">
        <v>4</v>
      </c>
      <c r="F11" s="127"/>
      <c r="G11" s="18" t="s">
        <v>11</v>
      </c>
      <c r="H11" s="19" t="s">
        <v>12</v>
      </c>
      <c r="I11" s="148"/>
      <c r="J11" s="8"/>
    </row>
    <row r="12" spans="1:11" ht="12.75" customHeight="1" thickBot="1" x14ac:dyDescent="0.3">
      <c r="A12" s="33"/>
      <c r="B12" s="133"/>
      <c r="C12" s="134"/>
      <c r="D12" s="5">
        <v>1</v>
      </c>
      <c r="E12" s="9">
        <v>2</v>
      </c>
      <c r="F12" s="9">
        <v>3</v>
      </c>
      <c r="G12" s="9">
        <v>4</v>
      </c>
      <c r="H12" s="7">
        <v>5</v>
      </c>
      <c r="I12" s="20" t="s">
        <v>13</v>
      </c>
      <c r="J12" s="21"/>
      <c r="K12" s="3"/>
    </row>
    <row r="13" spans="1:11" s="22" customFormat="1" ht="20.100000000000001" customHeight="1" thickBot="1" x14ac:dyDescent="0.3">
      <c r="A13" s="32"/>
      <c r="B13" s="35" t="s">
        <v>29</v>
      </c>
      <c r="C13" s="89" t="s">
        <v>30</v>
      </c>
      <c r="D13" s="135" t="s">
        <v>5</v>
      </c>
      <c r="E13" s="135"/>
      <c r="F13" s="135"/>
      <c r="G13" s="135"/>
      <c r="H13" s="135"/>
      <c r="I13" s="136"/>
      <c r="J13" s="6"/>
    </row>
    <row r="14" spans="1:11" ht="20.100000000000001" customHeight="1" x14ac:dyDescent="0.25">
      <c r="A14" s="33"/>
      <c r="B14" s="39">
        <v>10</v>
      </c>
      <c r="C14" s="23" t="s">
        <v>23</v>
      </c>
      <c r="D14" s="49">
        <v>0</v>
      </c>
      <c r="E14" s="49">
        <v>0</v>
      </c>
      <c r="F14" s="49">
        <v>0</v>
      </c>
      <c r="G14" s="49">
        <v>0</v>
      </c>
      <c r="H14" s="49">
        <v>0</v>
      </c>
      <c r="I14" s="95" t="s">
        <v>25</v>
      </c>
      <c r="J14" s="4"/>
    </row>
    <row r="15" spans="1:11" ht="20.100000000000001" customHeight="1" x14ac:dyDescent="0.25">
      <c r="A15" s="33"/>
      <c r="B15" s="39">
        <v>8</v>
      </c>
      <c r="C15" s="23" t="s">
        <v>24</v>
      </c>
      <c r="D15" s="49">
        <v>0</v>
      </c>
      <c r="E15" s="49">
        <v>0</v>
      </c>
      <c r="F15" s="49">
        <v>0</v>
      </c>
      <c r="G15" s="49">
        <v>0</v>
      </c>
      <c r="H15" s="49">
        <v>0</v>
      </c>
      <c r="I15" s="96" t="s">
        <v>25</v>
      </c>
      <c r="J15" s="4"/>
    </row>
    <row r="16" spans="1:11" ht="20.100000000000001" customHeight="1" x14ac:dyDescent="0.25">
      <c r="A16" s="33"/>
      <c r="B16" s="59"/>
      <c r="C16" s="59"/>
      <c r="D16" s="60"/>
      <c r="E16" s="61"/>
      <c r="F16" s="61"/>
      <c r="G16" s="62"/>
      <c r="H16" s="63"/>
      <c r="I16" s="98"/>
      <c r="J16" s="4"/>
    </row>
    <row r="17" spans="1:12" ht="20.100000000000001" customHeight="1" thickBot="1" x14ac:dyDescent="0.3">
      <c r="A17" s="33"/>
      <c r="B17" s="64"/>
      <c r="C17" s="65"/>
      <c r="D17" s="66"/>
      <c r="E17" s="67"/>
      <c r="F17" s="68"/>
      <c r="G17" s="69"/>
      <c r="H17" s="70"/>
      <c r="I17" s="97"/>
      <c r="J17" s="4"/>
    </row>
    <row r="18" spans="1:12" s="2" customFormat="1" ht="20.100000000000001" customHeight="1" thickBot="1" x14ac:dyDescent="0.3">
      <c r="A18" s="34"/>
      <c r="B18" s="149"/>
      <c r="C18" s="150"/>
      <c r="D18" s="135" t="s">
        <v>6</v>
      </c>
      <c r="E18" s="135"/>
      <c r="F18" s="135"/>
      <c r="G18" s="135"/>
      <c r="H18" s="135"/>
      <c r="I18" s="136"/>
      <c r="J18" s="6"/>
    </row>
    <row r="19" spans="1:12" ht="20.100000000000001" customHeight="1" x14ac:dyDescent="0.25">
      <c r="B19" s="36">
        <v>51</v>
      </c>
      <c r="C19" s="25" t="s">
        <v>20</v>
      </c>
      <c r="D19" s="49">
        <v>0</v>
      </c>
      <c r="E19" s="49">
        <v>0</v>
      </c>
      <c r="F19" s="49">
        <v>0</v>
      </c>
      <c r="G19" s="49">
        <v>0</v>
      </c>
      <c r="H19" s="49">
        <f>F19</f>
        <v>0</v>
      </c>
      <c r="I19" s="95" t="s">
        <v>25</v>
      </c>
      <c r="J19" s="4"/>
    </row>
    <row r="20" spans="1:12" ht="20.100000000000001" customHeight="1" x14ac:dyDescent="0.25">
      <c r="B20" s="37">
        <v>52</v>
      </c>
      <c r="C20" s="26" t="s">
        <v>21</v>
      </c>
      <c r="D20" s="49">
        <v>0</v>
      </c>
      <c r="E20" s="49">
        <v>0</v>
      </c>
      <c r="F20" s="49">
        <v>0</v>
      </c>
      <c r="G20" s="49">
        <v>0</v>
      </c>
      <c r="H20" s="49">
        <f>F20</f>
        <v>0</v>
      </c>
      <c r="I20" s="96" t="s">
        <v>25</v>
      </c>
      <c r="J20" s="4"/>
    </row>
    <row r="21" spans="1:12" ht="20.100000000000001" customHeight="1" x14ac:dyDescent="0.25">
      <c r="B21" s="38">
        <v>47</v>
      </c>
      <c r="C21" s="28" t="s">
        <v>22</v>
      </c>
      <c r="D21" s="49">
        <v>0</v>
      </c>
      <c r="E21" s="49">
        <v>0</v>
      </c>
      <c r="F21" s="49">
        <v>0</v>
      </c>
      <c r="G21" s="49">
        <v>0</v>
      </c>
      <c r="H21" s="49">
        <v>0</v>
      </c>
      <c r="I21" s="96" t="s">
        <v>25</v>
      </c>
      <c r="J21" s="4"/>
    </row>
    <row r="22" spans="1:12" ht="20.100000000000001" customHeight="1" thickBot="1" x14ac:dyDescent="0.3">
      <c r="B22" s="71"/>
      <c r="C22" s="71"/>
      <c r="D22" s="72"/>
      <c r="E22" s="73"/>
      <c r="F22" s="73"/>
      <c r="G22" s="74"/>
      <c r="H22" s="75"/>
      <c r="I22" s="97"/>
      <c r="J22" s="4"/>
    </row>
    <row r="23" spans="1:12" s="2" customFormat="1" ht="20.100000000000001" customHeight="1" thickBot="1" x14ac:dyDescent="0.3">
      <c r="B23" s="151"/>
      <c r="C23" s="152"/>
      <c r="D23" s="135" t="s">
        <v>28</v>
      </c>
      <c r="E23" s="135"/>
      <c r="F23" s="135"/>
      <c r="G23" s="135"/>
      <c r="H23" s="135"/>
      <c r="I23" s="136"/>
      <c r="J23" s="6"/>
    </row>
    <row r="24" spans="1:12" ht="20.100000000000001" customHeight="1" x14ac:dyDescent="0.25">
      <c r="B24" s="30">
        <v>10501</v>
      </c>
      <c r="C24" s="25" t="s">
        <v>16</v>
      </c>
      <c r="D24" s="105">
        <v>1848696</v>
      </c>
      <c r="E24" s="106">
        <v>838668.76899999997</v>
      </c>
      <c r="F24" s="106">
        <v>2328173.9228600003</v>
      </c>
      <c r="G24" s="106">
        <v>0</v>
      </c>
      <c r="H24" s="103">
        <v>913971.94299999997</v>
      </c>
      <c r="I24" s="99">
        <f>IFERROR((F24-G24-H24)/E24*100,"x")</f>
        <v>168.62461464330508</v>
      </c>
      <c r="J24" s="4"/>
    </row>
    <row r="25" spans="1:12" ht="20.100000000000001" customHeight="1" x14ac:dyDescent="0.25">
      <c r="B25" s="31">
        <v>10502</v>
      </c>
      <c r="C25" s="26" t="s">
        <v>17</v>
      </c>
      <c r="D25" s="107">
        <v>9151304</v>
      </c>
      <c r="E25" s="108">
        <v>10161331.230999999</v>
      </c>
      <c r="F25" s="109">
        <v>17978581.233959999</v>
      </c>
      <c r="G25" s="109">
        <v>0</v>
      </c>
      <c r="H25" s="104">
        <v>9169076.4289999995</v>
      </c>
      <c r="I25" s="100">
        <f t="shared" ref="I25:I37" si="0">IFERROR((F25-G25-H25)/E25*100,"x")</f>
        <v>86.696364921991005</v>
      </c>
      <c r="J25" s="4"/>
    </row>
    <row r="26" spans="1:12" ht="20.100000000000001" customHeight="1" x14ac:dyDescent="0.25">
      <c r="B26" s="31">
        <v>10400</v>
      </c>
      <c r="C26" s="26" t="s">
        <v>26</v>
      </c>
      <c r="D26" s="110">
        <v>510.80799999999999</v>
      </c>
      <c r="E26" s="111">
        <v>510.80799999999999</v>
      </c>
      <c r="F26" s="111">
        <v>683.10999000000004</v>
      </c>
      <c r="G26" s="111">
        <v>0</v>
      </c>
      <c r="H26" s="46">
        <v>0</v>
      </c>
      <c r="I26" s="100">
        <f t="shared" si="0"/>
        <v>133.73126301859017</v>
      </c>
      <c r="J26" s="4"/>
    </row>
    <row r="27" spans="1:12" ht="20.100000000000001" customHeight="1" x14ac:dyDescent="0.25">
      <c r="B27" s="31">
        <v>12101</v>
      </c>
      <c r="C27" s="26" t="s">
        <v>18</v>
      </c>
      <c r="D27" s="107">
        <v>2500000</v>
      </c>
      <c r="E27" s="109">
        <v>2500000</v>
      </c>
      <c r="F27" s="109">
        <v>4967476.3982199999</v>
      </c>
      <c r="G27" s="109">
        <v>209756.09909999999</v>
      </c>
      <c r="H27" s="115">
        <v>4757720.3</v>
      </c>
      <c r="I27" s="94">
        <f t="shared" si="0"/>
        <v>-3.5200007259845736E-8</v>
      </c>
      <c r="J27" s="4"/>
    </row>
    <row r="28" spans="1:12" ht="20.100000000000001" customHeight="1" thickBot="1" x14ac:dyDescent="0.3">
      <c r="B28" s="29">
        <v>12104</v>
      </c>
      <c r="C28" s="27" t="s">
        <v>19</v>
      </c>
      <c r="D28" s="112">
        <v>0</v>
      </c>
      <c r="E28" s="113">
        <v>0</v>
      </c>
      <c r="F28" s="113">
        <v>337.02653999999995</v>
      </c>
      <c r="G28" s="114">
        <v>337.02653999999995</v>
      </c>
      <c r="H28" s="116">
        <v>0</v>
      </c>
      <c r="I28" s="101" t="str">
        <f t="shared" si="0"/>
        <v>x</v>
      </c>
      <c r="J28" s="4"/>
    </row>
    <row r="29" spans="1:12" ht="3.75" customHeight="1" thickBot="1" x14ac:dyDescent="0.3">
      <c r="B29" s="57"/>
      <c r="C29" s="57"/>
      <c r="D29" s="76"/>
      <c r="E29" s="76"/>
      <c r="F29" s="76"/>
      <c r="G29" s="77"/>
      <c r="H29" s="77"/>
      <c r="I29" s="93" t="str">
        <f t="shared" si="0"/>
        <v>x</v>
      </c>
      <c r="J29" s="4"/>
      <c r="K29" s="1">
        <f>K30/F30</f>
        <v>0</v>
      </c>
    </row>
    <row r="30" spans="1:12" ht="19.5" customHeight="1" x14ac:dyDescent="0.3">
      <c r="B30" s="145" t="s">
        <v>14</v>
      </c>
      <c r="C30" s="146"/>
      <c r="D30" s="51">
        <f>SUM(D14:D17)+SUM(D19:D22)+SUM(D24:D28)</f>
        <v>13500510.808</v>
      </c>
      <c r="E30" s="52">
        <f>SUM(E14:E17)+SUM(E19:E22)+SUM(E24:E28)</f>
        <v>13500510.807999998</v>
      </c>
      <c r="F30" s="52">
        <f>SUM(F14:F17)+SUM(F19:F22)+SUM(F24:F28)</f>
        <v>25275251.691569999</v>
      </c>
      <c r="G30" s="52">
        <f>G37</f>
        <v>210093.12563999998</v>
      </c>
      <c r="H30" s="52">
        <f>H14+H15+H19+H20+H21+H24+H25+H26+H27+H28</f>
        <v>14840768.671999998</v>
      </c>
      <c r="I30" s="117">
        <f t="shared" si="0"/>
        <v>75.733355865848665</v>
      </c>
      <c r="J30" s="4"/>
      <c r="K30" s="118"/>
      <c r="L30" s="118"/>
    </row>
    <row r="31" spans="1:12" ht="17.25" hidden="1" customHeight="1" x14ac:dyDescent="0.25">
      <c r="B31" s="78"/>
      <c r="C31" s="139"/>
      <c r="D31" s="140"/>
      <c r="E31" s="140"/>
      <c r="F31" s="141"/>
      <c r="G31" s="79"/>
      <c r="H31" s="88"/>
      <c r="I31" s="99" t="str">
        <f t="shared" si="0"/>
        <v>x</v>
      </c>
      <c r="J31" s="4"/>
    </row>
    <row r="32" spans="1:12" ht="20.100000000000001" customHeight="1" x14ac:dyDescent="0.3">
      <c r="B32" s="137" t="s">
        <v>15</v>
      </c>
      <c r="C32" s="138"/>
      <c r="D32" s="80"/>
      <c r="E32" s="81"/>
      <c r="F32" s="82"/>
      <c r="G32" s="83"/>
      <c r="H32" s="84"/>
      <c r="I32" s="100"/>
      <c r="J32" s="4"/>
      <c r="K32" s="119"/>
    </row>
    <row r="33" spans="2:10" ht="20.100000000000001" customHeight="1" x14ac:dyDescent="0.25">
      <c r="B33" s="120" t="s">
        <v>31</v>
      </c>
      <c r="C33" s="121"/>
      <c r="D33" s="41">
        <f>SUM(D14:D17)</f>
        <v>0</v>
      </c>
      <c r="E33" s="42">
        <f>SUM(E14:E17)</f>
        <v>0</v>
      </c>
      <c r="F33" s="43">
        <f>SUM(F14:F17)</f>
        <v>0</v>
      </c>
      <c r="G33" s="49">
        <v>0</v>
      </c>
      <c r="H33" s="49">
        <f>SUM(H14:H15)</f>
        <v>0</v>
      </c>
      <c r="I33" s="100" t="str">
        <f t="shared" si="0"/>
        <v>x</v>
      </c>
      <c r="J33" s="4"/>
    </row>
    <row r="34" spans="2:10" ht="20.100000000000001" customHeight="1" x14ac:dyDescent="0.25">
      <c r="B34" s="120" t="s">
        <v>32</v>
      </c>
      <c r="C34" s="121"/>
      <c r="D34" s="44">
        <f>SUM(D19:D22)</f>
        <v>0</v>
      </c>
      <c r="E34" s="45">
        <f>SUM(E19:E22)</f>
        <v>0</v>
      </c>
      <c r="F34" s="43">
        <f>SUM(F19:F22)</f>
        <v>0</v>
      </c>
      <c r="G34" s="49">
        <v>0</v>
      </c>
      <c r="H34" s="49">
        <f>H20+H19</f>
        <v>0</v>
      </c>
      <c r="I34" s="100" t="str">
        <f t="shared" si="0"/>
        <v>x</v>
      </c>
      <c r="J34" s="4"/>
    </row>
    <row r="35" spans="2:10" ht="20.100000000000001" customHeight="1" x14ac:dyDescent="0.25">
      <c r="B35" s="120" t="s">
        <v>41</v>
      </c>
      <c r="C35" s="121"/>
      <c r="D35" s="44">
        <f>D26+D25+D24</f>
        <v>11000510.808</v>
      </c>
      <c r="E35" s="45">
        <f>E26+E25+E24</f>
        <v>11000510.807999998</v>
      </c>
      <c r="F35" s="43">
        <f>F25+F24+F26</f>
        <v>20307438.26681</v>
      </c>
      <c r="G35" s="49">
        <f>G26+G25+G24</f>
        <v>0</v>
      </c>
      <c r="H35" s="49">
        <f>H26+H25+H24</f>
        <v>10083048.372</v>
      </c>
      <c r="I35" s="94">
        <f t="shared" si="0"/>
        <v>92.944682963035021</v>
      </c>
      <c r="J35" s="4"/>
    </row>
    <row r="36" spans="2:10" ht="20.100000000000001" customHeight="1" x14ac:dyDescent="0.25">
      <c r="B36" s="120" t="s">
        <v>34</v>
      </c>
      <c r="C36" s="121"/>
      <c r="D36" s="46">
        <v>0</v>
      </c>
      <c r="E36" s="46">
        <v>0</v>
      </c>
      <c r="F36" s="46">
        <v>0</v>
      </c>
      <c r="G36" s="49">
        <v>0</v>
      </c>
      <c r="H36" s="49">
        <v>0</v>
      </c>
      <c r="I36" s="102" t="str">
        <f t="shared" si="0"/>
        <v>x</v>
      </c>
      <c r="J36" s="4"/>
    </row>
    <row r="37" spans="2:10" ht="20.100000000000001" customHeight="1" thickBot="1" x14ac:dyDescent="0.3">
      <c r="B37" s="122" t="s">
        <v>33</v>
      </c>
      <c r="C37" s="123"/>
      <c r="D37" s="47">
        <f>D28+D27</f>
        <v>2500000</v>
      </c>
      <c r="E37" s="48">
        <f t="shared" ref="E37:G37" si="1">E28+E27</f>
        <v>2500000</v>
      </c>
      <c r="F37" s="48">
        <f t="shared" si="1"/>
        <v>4967813.4247599998</v>
      </c>
      <c r="G37" s="40">
        <f t="shared" si="1"/>
        <v>210093.12563999998</v>
      </c>
      <c r="H37" s="50">
        <f>H27</f>
        <v>4757720.3</v>
      </c>
      <c r="I37" s="100">
        <f t="shared" si="0"/>
        <v>-3.5200007259845736E-8</v>
      </c>
      <c r="J37" s="4"/>
    </row>
    <row r="38" spans="2:10" ht="15" x14ac:dyDescent="0.25">
      <c r="B38" s="85"/>
      <c r="C38" s="86"/>
      <c r="D38" s="87"/>
      <c r="E38" s="87"/>
      <c r="F38" s="87"/>
      <c r="G38" s="53"/>
      <c r="H38" s="53"/>
      <c r="I38" s="85"/>
    </row>
    <row r="39" spans="2:10" ht="32.25" customHeight="1" x14ac:dyDescent="0.25">
      <c r="B39" s="78"/>
      <c r="C39" s="1" t="s">
        <v>36</v>
      </c>
      <c r="D39" s="78"/>
      <c r="E39" s="10" t="s">
        <v>37</v>
      </c>
      <c r="F39" s="78"/>
      <c r="G39" s="78"/>
      <c r="H39" s="1" t="s">
        <v>42</v>
      </c>
      <c r="I39" s="78"/>
    </row>
    <row r="40" spans="2:10" ht="13.5" customHeight="1" x14ac:dyDescent="0.25">
      <c r="B40" s="78"/>
      <c r="C40" s="1" t="s">
        <v>7</v>
      </c>
      <c r="D40" s="78"/>
      <c r="E40" s="10" t="s">
        <v>7</v>
      </c>
      <c r="F40" s="78"/>
      <c r="G40" s="57"/>
      <c r="H40" s="78"/>
      <c r="I40" s="78"/>
    </row>
    <row r="41" spans="2:10" ht="20.100000000000001" customHeight="1" x14ac:dyDescent="0.25">
      <c r="G41" s="10"/>
    </row>
    <row r="42" spans="2:10" ht="20.100000000000001" customHeight="1" x14ac:dyDescent="0.25"/>
    <row r="43" spans="2:10" ht="20.100000000000001" customHeight="1" x14ac:dyDescent="0.25"/>
    <row r="44" spans="2:10" ht="20.100000000000001" customHeight="1" x14ac:dyDescent="0.25"/>
    <row r="45" spans="2:10" ht="20.100000000000001" customHeight="1" x14ac:dyDescent="0.25"/>
    <row r="46" spans="2:10" ht="20.100000000000001" customHeight="1" x14ac:dyDescent="0.25"/>
    <row r="47" spans="2:10" ht="20.100000000000001" customHeight="1" x14ac:dyDescent="0.25"/>
    <row r="48" spans="2:10" ht="20.100000000000001" customHeight="1" x14ac:dyDescent="0.25"/>
    <row r="49" ht="20.100000000000001" customHeight="1" x14ac:dyDescent="0.25"/>
  </sheetData>
  <mergeCells count="20">
    <mergeCell ref="B8:I8"/>
    <mergeCell ref="C6:I6"/>
    <mergeCell ref="B30:C30"/>
    <mergeCell ref="I10:I11"/>
    <mergeCell ref="D18:I18"/>
    <mergeCell ref="B18:C18"/>
    <mergeCell ref="D23:I23"/>
    <mergeCell ref="B23:C23"/>
    <mergeCell ref="B36:C36"/>
    <mergeCell ref="B37:C37"/>
    <mergeCell ref="D10:E10"/>
    <mergeCell ref="F10:F11"/>
    <mergeCell ref="G10:H10"/>
    <mergeCell ref="B10:C12"/>
    <mergeCell ref="D13:I13"/>
    <mergeCell ref="B32:C32"/>
    <mergeCell ref="B33:C33"/>
    <mergeCell ref="B34:C34"/>
    <mergeCell ref="C31:F31"/>
    <mergeCell ref="B35:C35"/>
  </mergeCells>
  <phoneticPr fontId="0" type="noConversion"/>
  <pageMargins left="0.7" right="0.7" top="0.75" bottom="0.75" header="0.3" footer="0.3"/>
  <pageSetup paperSize="9" scale="63" orientation="landscape" r:id="rId1"/>
  <headerFooter alignWithMargins="0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 Příl.1 tab.10</vt:lpstr>
      <vt:lpstr>' Příl.1 tab.10'!Oblast_tisku</vt:lpstr>
    </vt:vector>
  </TitlesOfParts>
  <Company>MD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Michaela Lisová</dc:creator>
  <cp:lastModifiedBy>Novák Daniel Ing.</cp:lastModifiedBy>
  <cp:lastPrinted>2021-03-04T11:25:25Z</cp:lastPrinted>
  <dcterms:created xsi:type="dcterms:W3CDTF">2014-01-15T09:42:13Z</dcterms:created>
  <dcterms:modified xsi:type="dcterms:W3CDTF">2021-03-04T13:19:53Z</dcterms:modified>
</cp:coreProperties>
</file>