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daniel.novak\Desktop\Návrh rozpočtu 2021\Návrh rozpočtu pro PSP\"/>
    </mc:Choice>
  </mc:AlternateContent>
  <bookViews>
    <workbookView xWindow="0" yWindow="0" windowWidth="25095" windowHeight="13170"/>
  </bookViews>
  <sheets>
    <sheet name="2019_2021 souhrn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7" l="1"/>
  <c r="E30" i="7"/>
  <c r="B31" i="7"/>
  <c r="D31" i="7"/>
  <c r="C31" i="7"/>
  <c r="E7" i="7" l="1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6" i="7"/>
</calcChain>
</file>

<file path=xl/sharedStrings.xml><?xml version="1.0" encoding="utf-8"?>
<sst xmlns="http://schemas.openxmlformats.org/spreadsheetml/2006/main" count="34" uniqueCount="33">
  <si>
    <t>Inteligentní dopravní systémy-Evropa (ERTICO)</t>
  </si>
  <si>
    <t>Evropské seskupení územní spolupráce (ESUS)</t>
  </si>
  <si>
    <t>Mezinárodní dopravní fórum (ITF)</t>
  </si>
  <si>
    <t>Členský příspěvek ESNC</t>
  </si>
  <si>
    <t>Konfederace organizací v oblasti siln. kontrol (CORTE)</t>
  </si>
  <si>
    <t>Inland Waterways International (IWI)</t>
  </si>
  <si>
    <t>Mezinárodní námořní organizace (IMO)</t>
  </si>
  <si>
    <t>Evropská konference pro civilní letectví (ECAC)</t>
  </si>
  <si>
    <t>Mezinárodní organizace pro civilní letectví (ICAO)</t>
  </si>
  <si>
    <t>Volitelné programy European Space Agency (ESA)</t>
  </si>
  <si>
    <t>Euro Controle Route (ECR)</t>
  </si>
  <si>
    <t>Mezinár. společnost pro řidičské zkoušky (CIECA)</t>
  </si>
  <si>
    <t>Transevropská dálnice sever-jih (TEM)</t>
  </si>
  <si>
    <t>Projekt Transevropské železniční magistrály (TER)</t>
  </si>
  <si>
    <t>Organizace</t>
  </si>
  <si>
    <t>Association of European Vehicle and Driver Registration Authorities (EReg)</t>
  </si>
  <si>
    <t>Stálé mezinár.sdružení plavebních kongresů (AIPCN/PIANC)</t>
  </si>
  <si>
    <t>Dunajská komise (DC) - pozorovatel</t>
  </si>
  <si>
    <t>Mezinárodní prevence bezpečnosti provozu na pozemních komunikacích (PRI)</t>
  </si>
  <si>
    <t>Mezivládní org. pro mezinár. železniční dopravu (OTIF)</t>
  </si>
  <si>
    <t>Světová silniční společnost (AIPCR/PIARC)</t>
  </si>
  <si>
    <t>Organizace pro spolupráci železnic (OSJD)</t>
  </si>
  <si>
    <t>Network of European Regions Using Space Technologies (NEREUS)</t>
  </si>
  <si>
    <t>Evropský informační systém o vozidlech a řidičských oprávněních (EUCARIS)</t>
  </si>
  <si>
    <t>Systém evidence EU ETAES - homologace vozidel</t>
  </si>
  <si>
    <t>Skutečnost 2019</t>
  </si>
  <si>
    <t>Index 2021/2019 %</t>
  </si>
  <si>
    <t>Neinvestiční transfery do zahraničí (v Kč)</t>
  </si>
  <si>
    <t>Schválený rozpočet 2020</t>
  </si>
  <si>
    <t>Celkový součet</t>
  </si>
  <si>
    <t>Kapitola: 327 Ministerstvo dopravy</t>
  </si>
  <si>
    <t>Návrh rozpočtu 2021</t>
  </si>
  <si>
    <t>Tabulka č.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</si>
</sst>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E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4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/>
    <xf numFmtId="2" fontId="2" fillId="0" borderId="1" xfId="0" applyNumberFormat="1" applyFont="1" applyBorder="1" applyAlignment="1">
      <alignment horizontal="right"/>
    </xf>
    <xf numFmtId="0" fontId="3" fillId="2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2" fontId="1" fillId="3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E31"/>
  <sheetViews>
    <sheetView tabSelected="1" workbookViewId="0">
      <selection activeCell="B7" sqref="B7"/>
    </sheetView>
  </sheetViews>
  <sheetFormatPr defaultRowHeight="12.75" x14ac:dyDescent="0.2"/>
  <cols>
    <col min="1" max="1" width="66.28515625" customWidth="1"/>
    <col min="2" max="2" width="14.42578125" bestFit="1" customWidth="1"/>
    <col min="3" max="3" width="20.5703125" bestFit="1" customWidth="1"/>
    <col min="4" max="4" width="17.5703125" bestFit="1" customWidth="1"/>
    <col min="5" max="5" width="12" customWidth="1"/>
  </cols>
  <sheetData>
    <row r="1" spans="1:5" x14ac:dyDescent="0.2">
      <c r="A1" t="s">
        <v>30</v>
      </c>
      <c r="E1" t="s">
        <v>32</v>
      </c>
    </row>
    <row r="3" spans="1:5" ht="18.75" x14ac:dyDescent="0.3">
      <c r="A3" s="10" t="s">
        <v>27</v>
      </c>
      <c r="B3" s="10"/>
      <c r="C3" s="10"/>
      <c r="D3" s="10"/>
      <c r="E3" s="10"/>
    </row>
    <row r="4" spans="1:5" x14ac:dyDescent="0.2">
      <c r="A4" s="1"/>
      <c r="B4" s="1"/>
      <c r="C4" s="1"/>
      <c r="D4" s="1"/>
      <c r="E4" s="1"/>
    </row>
    <row r="5" spans="1:5" ht="38.25" x14ac:dyDescent="0.2">
      <c r="A5" s="9" t="s">
        <v>14</v>
      </c>
      <c r="B5" s="8" t="s">
        <v>25</v>
      </c>
      <c r="C5" s="8" t="s">
        <v>28</v>
      </c>
      <c r="D5" s="8" t="s">
        <v>31</v>
      </c>
      <c r="E5" s="8" t="s">
        <v>26</v>
      </c>
    </row>
    <row r="6" spans="1:5" x14ac:dyDescent="0.2">
      <c r="A6" s="2" t="s">
        <v>15</v>
      </c>
      <c r="B6" s="3">
        <v>0</v>
      </c>
      <c r="C6" s="3">
        <v>450000</v>
      </c>
      <c r="D6" s="3">
        <v>0</v>
      </c>
      <c r="E6" s="4" t="str">
        <f>IFERROR(SUM(D6/B6*100),"x")</f>
        <v>x</v>
      </c>
    </row>
    <row r="7" spans="1:5" x14ac:dyDescent="0.2">
      <c r="A7" s="2" t="s">
        <v>3</v>
      </c>
      <c r="B7" s="3">
        <v>129395.00000000001</v>
      </c>
      <c r="C7" s="3">
        <v>170000</v>
      </c>
      <c r="D7" s="3">
        <v>279510</v>
      </c>
      <c r="E7" s="4">
        <f t="shared" ref="E7:E30" si="0">IFERROR(SUM(D7/B7*100),"x")</f>
        <v>216.01298350013519</v>
      </c>
    </row>
    <row r="8" spans="1:5" x14ac:dyDescent="0.2">
      <c r="A8" s="2" t="s">
        <v>17</v>
      </c>
      <c r="B8" s="3">
        <v>385922.66000000003</v>
      </c>
      <c r="C8" s="3">
        <v>500000</v>
      </c>
      <c r="D8" s="3">
        <v>550000</v>
      </c>
      <c r="E8" s="4">
        <f t="shared" si="0"/>
        <v>142.51560144200911</v>
      </c>
    </row>
    <row r="9" spans="1:5" x14ac:dyDescent="0.2">
      <c r="A9" s="2" t="s">
        <v>10</v>
      </c>
      <c r="B9" s="3">
        <v>257680</v>
      </c>
      <c r="C9" s="3">
        <v>1160000</v>
      </c>
      <c r="D9" s="3">
        <v>0</v>
      </c>
      <c r="E9" s="4">
        <f t="shared" si="0"/>
        <v>0</v>
      </c>
    </row>
    <row r="10" spans="1:5" x14ac:dyDescent="0.2">
      <c r="A10" s="2" t="s">
        <v>7</v>
      </c>
      <c r="B10" s="3">
        <v>904158.4</v>
      </c>
      <c r="C10" s="3">
        <v>1000000</v>
      </c>
      <c r="D10" s="3">
        <v>980000</v>
      </c>
      <c r="E10" s="4">
        <f t="shared" si="0"/>
        <v>108.38808775099584</v>
      </c>
    </row>
    <row r="11" spans="1:5" x14ac:dyDescent="0.2">
      <c r="A11" s="2" t="s">
        <v>1</v>
      </c>
      <c r="B11" s="3">
        <v>51858</v>
      </c>
      <c r="C11" s="3">
        <v>60000</v>
      </c>
      <c r="D11" s="3">
        <v>60000</v>
      </c>
      <c r="E11" s="4">
        <f t="shared" si="0"/>
        <v>115.70056693277797</v>
      </c>
    </row>
    <row r="12" spans="1:5" x14ac:dyDescent="0.2">
      <c r="A12" s="2" t="s">
        <v>23</v>
      </c>
      <c r="B12" s="3">
        <v>974638.7</v>
      </c>
      <c r="C12" s="3">
        <v>1100000</v>
      </c>
      <c r="D12" s="3">
        <v>0</v>
      </c>
      <c r="E12" s="4">
        <f t="shared" si="0"/>
        <v>0</v>
      </c>
    </row>
    <row r="13" spans="1:5" ht="12.75" hidden="1" customHeight="1" x14ac:dyDescent="0.2">
      <c r="A13" s="2" t="s">
        <v>5</v>
      </c>
      <c r="B13" s="3"/>
      <c r="C13" s="3"/>
      <c r="D13" s="3"/>
      <c r="E13" s="4" t="str">
        <f t="shared" si="0"/>
        <v>x</v>
      </c>
    </row>
    <row r="14" spans="1:5" x14ac:dyDescent="0.2">
      <c r="A14" s="2" t="s">
        <v>0</v>
      </c>
      <c r="B14" s="3">
        <v>468796.35</v>
      </c>
      <c r="C14" s="3">
        <v>600000</v>
      </c>
      <c r="D14" s="3">
        <v>600000</v>
      </c>
      <c r="E14" s="4">
        <f t="shared" si="0"/>
        <v>127.98734461136483</v>
      </c>
    </row>
    <row r="15" spans="1:5" x14ac:dyDescent="0.2">
      <c r="A15" s="2" t="s">
        <v>4</v>
      </c>
      <c r="B15" s="3">
        <v>65125</v>
      </c>
      <c r="C15" s="3">
        <v>67000</v>
      </c>
      <c r="D15" s="3">
        <v>67000</v>
      </c>
      <c r="E15" s="4">
        <f t="shared" si="0"/>
        <v>102.87907869481765</v>
      </c>
    </row>
    <row r="16" spans="1:5" x14ac:dyDescent="0.2">
      <c r="A16" s="2" t="s">
        <v>11</v>
      </c>
      <c r="B16" s="3">
        <v>233342.91</v>
      </c>
      <c r="C16" s="3">
        <v>280000</v>
      </c>
      <c r="D16" s="3">
        <v>280000</v>
      </c>
      <c r="E16" s="4">
        <f t="shared" si="0"/>
        <v>119.99507505927649</v>
      </c>
    </row>
    <row r="17" spans="1:5" x14ac:dyDescent="0.2">
      <c r="A17" s="2" t="s">
        <v>2</v>
      </c>
      <c r="B17" s="3">
        <v>1397511.05</v>
      </c>
      <c r="C17" s="3">
        <v>1800000</v>
      </c>
      <c r="D17" s="3">
        <v>1800000</v>
      </c>
      <c r="E17" s="4">
        <f t="shared" si="0"/>
        <v>128.80041270514462</v>
      </c>
    </row>
    <row r="18" spans="1:5" x14ac:dyDescent="0.2">
      <c r="A18" s="2" t="s">
        <v>6</v>
      </c>
      <c r="B18" s="3">
        <v>908380.12</v>
      </c>
      <c r="C18" s="3">
        <v>950000</v>
      </c>
      <c r="D18" s="3">
        <v>950000</v>
      </c>
      <c r="E18" s="4">
        <f t="shared" si="0"/>
        <v>104.58176913867293</v>
      </c>
    </row>
    <row r="19" spans="1:5" x14ac:dyDescent="0.2">
      <c r="A19" s="2" t="s">
        <v>8</v>
      </c>
      <c r="B19" s="3">
        <v>5028158.12</v>
      </c>
      <c r="C19" s="3">
        <v>6000000</v>
      </c>
      <c r="D19" s="3">
        <v>5600000</v>
      </c>
      <c r="E19" s="4">
        <f t="shared" si="0"/>
        <v>111.37279032108083</v>
      </c>
    </row>
    <row r="20" spans="1:5" x14ac:dyDescent="0.2">
      <c r="A20" s="2" t="s">
        <v>18</v>
      </c>
      <c r="B20" s="3">
        <v>96781.03</v>
      </c>
      <c r="C20" s="3">
        <v>500000</v>
      </c>
      <c r="D20" s="3">
        <v>100000</v>
      </c>
      <c r="E20" s="4">
        <f t="shared" si="0"/>
        <v>103.32603403786879</v>
      </c>
    </row>
    <row r="21" spans="1:5" x14ac:dyDescent="0.2">
      <c r="A21" s="2" t="s">
        <v>19</v>
      </c>
      <c r="B21" s="3">
        <v>1976512.17</v>
      </c>
      <c r="C21" s="3">
        <v>2300000</v>
      </c>
      <c r="D21" s="3">
        <v>2300000</v>
      </c>
      <c r="E21" s="4">
        <f t="shared" si="0"/>
        <v>116.36659945281289</v>
      </c>
    </row>
    <row r="22" spans="1:5" x14ac:dyDescent="0.2">
      <c r="A22" s="2" t="s">
        <v>22</v>
      </c>
      <c r="B22" s="3">
        <v>0</v>
      </c>
      <c r="C22" s="3">
        <v>13000</v>
      </c>
      <c r="D22" s="3">
        <v>0</v>
      </c>
      <c r="E22" s="4" t="str">
        <f t="shared" si="0"/>
        <v>x</v>
      </c>
    </row>
    <row r="23" spans="1:5" x14ac:dyDescent="0.2">
      <c r="A23" s="2" t="s">
        <v>21</v>
      </c>
      <c r="B23" s="3">
        <v>2186011.25</v>
      </c>
      <c r="C23" s="3">
        <v>4950000</v>
      </c>
      <c r="D23" s="3">
        <v>5083000</v>
      </c>
      <c r="E23" s="4">
        <f t="shared" si="0"/>
        <v>232.52396345169771</v>
      </c>
    </row>
    <row r="24" spans="1:5" x14ac:dyDescent="0.2">
      <c r="A24" s="2" t="s">
        <v>13</v>
      </c>
      <c r="B24" s="3">
        <v>231890</v>
      </c>
      <c r="C24" s="3">
        <v>230000</v>
      </c>
      <c r="D24" s="3">
        <v>249000</v>
      </c>
      <c r="E24" s="4">
        <f t="shared" si="0"/>
        <v>107.37849842597784</v>
      </c>
    </row>
    <row r="25" spans="1:5" x14ac:dyDescent="0.2">
      <c r="A25" s="2" t="s">
        <v>16</v>
      </c>
      <c r="B25" s="3">
        <v>48873.7</v>
      </c>
      <c r="C25" s="3">
        <v>60000</v>
      </c>
      <c r="D25" s="3">
        <v>70000</v>
      </c>
      <c r="E25" s="4">
        <f t="shared" si="0"/>
        <v>143.22631599408271</v>
      </c>
    </row>
    <row r="26" spans="1:5" x14ac:dyDescent="0.2">
      <c r="A26" s="2" t="s">
        <v>20</v>
      </c>
      <c r="B26" s="3">
        <v>205864</v>
      </c>
      <c r="C26" s="3">
        <v>250000</v>
      </c>
      <c r="D26" s="3">
        <v>250000</v>
      </c>
      <c r="E26" s="4">
        <f t="shared" si="0"/>
        <v>121.43939688337933</v>
      </c>
    </row>
    <row r="27" spans="1:5" x14ac:dyDescent="0.2">
      <c r="A27" s="2" t="s">
        <v>24</v>
      </c>
      <c r="B27" s="3">
        <v>0</v>
      </c>
      <c r="C27" s="3">
        <v>100000</v>
      </c>
      <c r="D27" s="3">
        <v>0</v>
      </c>
      <c r="E27" s="4" t="str">
        <f t="shared" si="0"/>
        <v>x</v>
      </c>
    </row>
    <row r="28" spans="1:5" x14ac:dyDescent="0.2">
      <c r="A28" s="2" t="s">
        <v>12</v>
      </c>
      <c r="B28" s="3">
        <v>170595</v>
      </c>
      <c r="C28" s="3">
        <v>260000</v>
      </c>
      <c r="D28" s="3">
        <v>215000</v>
      </c>
      <c r="E28" s="4">
        <f t="shared" si="0"/>
        <v>126.0294850376623</v>
      </c>
    </row>
    <row r="29" spans="1:5" x14ac:dyDescent="0.2">
      <c r="A29" s="2" t="s">
        <v>9</v>
      </c>
      <c r="B29" s="3">
        <v>926253404.62</v>
      </c>
      <c r="C29" s="3">
        <v>1205000000</v>
      </c>
      <c r="D29" s="3">
        <v>1205000000</v>
      </c>
      <c r="E29" s="4">
        <f t="shared" si="0"/>
        <v>130.09398874969395</v>
      </c>
    </row>
    <row r="30" spans="1:5" x14ac:dyDescent="0.2">
      <c r="A30" s="2" t="s">
        <v>5</v>
      </c>
      <c r="B30" s="3">
        <v>2226.38</v>
      </c>
      <c r="C30" s="3">
        <v>2000</v>
      </c>
      <c r="D30" s="3">
        <v>2000</v>
      </c>
      <c r="E30" s="4">
        <f t="shared" si="0"/>
        <v>89.831924469317897</v>
      </c>
    </row>
    <row r="31" spans="1:5" x14ac:dyDescent="0.2">
      <c r="A31" s="5" t="s">
        <v>29</v>
      </c>
      <c r="B31" s="6">
        <f>SUM(B6:B30)</f>
        <v>941977124.46000004</v>
      </c>
      <c r="C31" s="6">
        <f>SUM(C6:C30)</f>
        <v>1227802000</v>
      </c>
      <c r="D31" s="6">
        <f>SUM(D6:D30)</f>
        <v>1224435510</v>
      </c>
      <c r="E31" s="7">
        <f>IFERROR(SUM(D31/B31*100),"x")</f>
        <v>129.98569479082866</v>
      </c>
    </row>
  </sheetData>
  <mergeCells count="1">
    <mergeCell ref="A3:E3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2019_2021 souhrn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Peťovská Martina Ing.</dc:creator>
  <cp:lastModifiedBy>Novák Daniel Ing.</cp:lastModifiedBy>
  <cp:lastPrinted>2020-10-21T13:35:58Z</cp:lastPrinted>
  <dcterms:created xsi:type="dcterms:W3CDTF">2020-01-31T10:03:23Z</dcterms:created>
  <dcterms:modified xsi:type="dcterms:W3CDTF">2020-10-21T13:36:06Z</dcterms:modified>
</cp:coreProperties>
</file>