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nt\O410\Odd. 413\Návrh rozpočtu\2025 - Návrh rozpočtu\PSP\"/>
    </mc:Choice>
  </mc:AlternateContent>
  <xr:revisionPtr revIDLastSave="0" documentId="13_ncr:1_{CC9A9E50-2842-4F21-B1C9-1EFD9E405D08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Tabulka č. 8 " sheetId="2" r:id="rId1"/>
  </sheets>
  <externalReferences>
    <externalReference r:id="rId2"/>
  </externalReferences>
  <definedNames>
    <definedName name="AV" localSheetId="0">'[1]301-KPR'!#REF!</definedName>
    <definedName name="AV">'[1]301-KPR'!#REF!</definedName>
    <definedName name="CBU" localSheetId="0">'[1]301-KPR'!#REF!</definedName>
    <definedName name="CBU">'[1]301-KPR'!#REF!</definedName>
    <definedName name="CSU" localSheetId="0">'[1]301-KPR'!#REF!</definedName>
    <definedName name="CSU">'[1]301-KPR'!#REF!</definedName>
    <definedName name="CUZK" localSheetId="0">'[1]301-KPR'!#REF!</definedName>
    <definedName name="CUZK">'[1]301-KPR'!#REF!</definedName>
    <definedName name="GA" localSheetId="0">'[1]301-KPR'!#REF!</definedName>
    <definedName name="GA">'[1]301-KPR'!#REF!</definedName>
    <definedName name="MDS" localSheetId="0">'[1]301-KPR'!#REF!</definedName>
    <definedName name="MDS">'[1]301-KPR'!#REF!</definedName>
    <definedName name="MK" localSheetId="0">'[1]301-KPR'!#REF!</definedName>
    <definedName name="MK">'[1]301-KPR'!#REF!</definedName>
    <definedName name="MPO" localSheetId="0">'[1]301-KPR'!#REF!</definedName>
    <definedName name="MPO">'[1]301-KPR'!#REF!</definedName>
    <definedName name="MS" localSheetId="0">'[1]301-KPR'!#REF!</definedName>
    <definedName name="MS">'[1]301-KPR'!#REF!</definedName>
    <definedName name="MSMT" localSheetId="0">'[1]301-KPR'!#REF!</definedName>
    <definedName name="MSMT">'[1]301-KPR'!#REF!</definedName>
    <definedName name="MZdr" localSheetId="0">'[1]301-KPR'!#REF!</definedName>
    <definedName name="MZdr">'[1]301-KPR'!#REF!</definedName>
    <definedName name="MZe" localSheetId="0">'[1]301-KPR'!#REF!</definedName>
    <definedName name="MZe">'[1]301-KPR'!#REF!</definedName>
    <definedName name="NKU" localSheetId="0">'[1]301-KPR'!#REF!</definedName>
    <definedName name="NKU">'[1]301-KPR'!#REF!</definedName>
    <definedName name="RRTV" localSheetId="0">'[1]301-KPR'!#REF!</definedName>
    <definedName name="RRTV">'[1]301-KPR'!#REF!</definedName>
    <definedName name="SSHR" localSheetId="0">'[1]301-KPR'!#REF!</definedName>
    <definedName name="SSHR">'[1]301-KPR'!#REF!</definedName>
    <definedName name="SUJB" localSheetId="0">'[1]301-KPR'!#REF!</definedName>
    <definedName name="SUJB">'[1]301-KPR'!#REF!</definedName>
    <definedName name="UOHS" localSheetId="0">'[1]301-KPR'!#REF!</definedName>
    <definedName name="UOHS">'[1]301-KPR'!#REF!</definedName>
    <definedName name="UPV" localSheetId="0">'[1]301-KPR'!#REF!</definedName>
    <definedName name="UPV">'[1]301-KPR'!#REF!</definedName>
    <definedName name="US" localSheetId="0">'[1]301-KPR'!#REF!</definedName>
    <definedName name="US">'[1]301-KPR'!#REF!</definedName>
    <definedName name="USIS" localSheetId="0">'[1]301-KPR'!#REF!</definedName>
    <definedName name="USIS">'[1]301-KPR'!#REF!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G24" i="2" l="1"/>
  <c r="H23" i="2" l="1"/>
  <c r="H22" i="2"/>
  <c r="H21" i="2"/>
  <c r="E23" i="2"/>
  <c r="E22" i="2"/>
  <c r="E21" i="2"/>
  <c r="J12" i="2"/>
  <c r="J11" i="2"/>
  <c r="J10" i="2"/>
  <c r="F12" i="2"/>
  <c r="K12" i="2" s="1"/>
  <c r="F11" i="2"/>
  <c r="F10" i="2"/>
  <c r="C24" i="2"/>
  <c r="I23" i="2" l="1"/>
  <c r="I22" i="2"/>
  <c r="I21" i="2"/>
  <c r="F24" i="2"/>
  <c r="H24" i="2" s="1"/>
  <c r="D24" i="2"/>
  <c r="E24" i="2" l="1"/>
  <c r="I24" i="2"/>
  <c r="H13" i="2" l="1"/>
  <c r="E13" i="2"/>
  <c r="K11" i="2"/>
  <c r="G13" i="2"/>
  <c r="C13" i="2"/>
  <c r="J13" i="2" l="1"/>
  <c r="K10" i="2"/>
  <c r="D13" i="2"/>
  <c r="F13" i="2" s="1"/>
  <c r="K13" i="2" l="1"/>
</calcChain>
</file>

<file path=xl/sharedStrings.xml><?xml version="1.0" encoding="utf-8"?>
<sst xmlns="http://schemas.openxmlformats.org/spreadsheetml/2006/main" count="42" uniqueCount="34">
  <si>
    <r>
      <t xml:space="preserve">Kapitola: </t>
    </r>
    <r>
      <rPr>
        <b/>
        <sz val="13"/>
        <rFont val="Arial"/>
        <family val="2"/>
        <charset val="238"/>
      </rPr>
      <t xml:space="preserve">327 Ministerstvo dopravy </t>
    </r>
  </si>
  <si>
    <t>Tabulka č. 8</t>
  </si>
  <si>
    <t>v Kč</t>
  </si>
  <si>
    <t>Číslo programu</t>
  </si>
  <si>
    <t>Název programu</t>
  </si>
  <si>
    <t xml:space="preserve">Systémově určené výdaje (systémová dotace)    investiční </t>
  </si>
  <si>
    <t>Individuálně posuzované výdaje (individuální dotace)      investiční</t>
  </si>
  <si>
    <t>Fondy EU (kapitálové výdaje)</t>
  </si>
  <si>
    <t>Kapitálové výdaje celkem</t>
  </si>
  <si>
    <t xml:space="preserve">Systémově určené výdaje (systémová dotace)    neinvestiční </t>
  </si>
  <si>
    <t>Individuálně posuzované výdaje (individuální dotace)  neinvestiční</t>
  </si>
  <si>
    <t>Fondy EU (běžné výdaje)</t>
  </si>
  <si>
    <t>Běžné výdaje        celkem</t>
  </si>
  <si>
    <t>Celkem                          za program</t>
  </si>
  <si>
    <t>127 03</t>
  </si>
  <si>
    <t>Rozvoj a obnova MTZ systému řízení MD - OSS</t>
  </si>
  <si>
    <t>127 07</t>
  </si>
  <si>
    <t>127 08</t>
  </si>
  <si>
    <t>Rozvoj a obnova MTZ systému řízení MD - PO</t>
  </si>
  <si>
    <t>127 76</t>
  </si>
  <si>
    <t>Ostatní dotace SFDI</t>
  </si>
  <si>
    <t>CELKEM</t>
  </si>
  <si>
    <t>Prostředky SR (investiční dotace)</t>
  </si>
  <si>
    <t>Fondy EU (investiční dotace)</t>
  </si>
  <si>
    <t>Prostředky SR (neinvestiční dotace)</t>
  </si>
  <si>
    <t>Fondy EU (neinvestiční dotace)</t>
  </si>
  <si>
    <t>Z27 01</t>
  </si>
  <si>
    <t>Dotace pro Státní fond dopravní infrastruktury</t>
  </si>
  <si>
    <t>Z27 02</t>
  </si>
  <si>
    <t>Ostatní výdaje spojené s dopravní politikou státu</t>
  </si>
  <si>
    <t>Z27 03</t>
  </si>
  <si>
    <t>Drážní a kombinovaná doprava</t>
  </si>
  <si>
    <t>Výdaje vedené v informačním systému programového financování EDS/SMVS v roce 2025</t>
  </si>
  <si>
    <t>Výdaje vedené v informačním systému ZED v roce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</si>
</sst>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6" fillId="0" borderId="0" xfId="1" applyFont="1"/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/>
    <xf numFmtId="0" fontId="9" fillId="0" borderId="0" xfId="1" applyFont="1"/>
    <xf numFmtId="0" fontId="11" fillId="0" borderId="0" xfId="1" applyFont="1"/>
    <xf numFmtId="0" fontId="8" fillId="0" borderId="0" xfId="1" applyFont="1" applyAlignment="1">
      <alignment horizontal="right"/>
    </xf>
    <xf numFmtId="0" fontId="6" fillId="0" borderId="0" xfId="1" applyFont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vertical="center"/>
    </xf>
    <xf numFmtId="3" fontId="8" fillId="0" borderId="6" xfId="1" applyNumberFormat="1" applyFont="1" applyBorder="1" applyAlignment="1">
      <alignment horizontal="center" vertical="center" wrapText="1"/>
    </xf>
    <xf numFmtId="0" fontId="8" fillId="0" borderId="7" xfId="1" applyFont="1" applyBorder="1" applyAlignment="1">
      <alignment horizontal="left" vertical="center" wrapText="1"/>
    </xf>
    <xf numFmtId="3" fontId="6" fillId="0" borderId="0" xfId="1" applyNumberFormat="1" applyFont="1"/>
    <xf numFmtId="0" fontId="8" fillId="0" borderId="11" xfId="1" applyFont="1" applyBorder="1" applyAlignment="1">
      <alignment wrapText="1"/>
    </xf>
    <xf numFmtId="0" fontId="8" fillId="0" borderId="12" xfId="1" applyFont="1" applyBorder="1"/>
    <xf numFmtId="3" fontId="8" fillId="0" borderId="13" xfId="1" applyNumberFormat="1" applyFont="1" applyBorder="1"/>
    <xf numFmtId="3" fontId="8" fillId="0" borderId="14" xfId="1" applyNumberFormat="1" applyFont="1" applyBorder="1"/>
    <xf numFmtId="3" fontId="12" fillId="0" borderId="15" xfId="1" applyNumberFormat="1" applyFont="1" applyBorder="1"/>
    <xf numFmtId="3" fontId="8" fillId="0" borderId="0" xfId="1" applyNumberFormat="1" applyFont="1"/>
    <xf numFmtId="3" fontId="12" fillId="0" borderId="16" xfId="1" applyNumberFormat="1" applyFont="1" applyBorder="1"/>
    <xf numFmtId="3" fontId="8" fillId="0" borderId="16" xfId="1" applyNumberFormat="1" applyFont="1" applyBorder="1"/>
    <xf numFmtId="3" fontId="12" fillId="0" borderId="0" xfId="1" applyNumberFormat="1" applyFont="1"/>
    <xf numFmtId="49" fontId="6" fillId="0" borderId="0" xfId="1" applyNumberFormat="1" applyFont="1"/>
    <xf numFmtId="3" fontId="8" fillId="0" borderId="8" xfId="1" applyNumberFormat="1" applyFont="1" applyBorder="1" applyAlignment="1">
      <alignment horizontal="right" vertical="center"/>
    </xf>
    <xf numFmtId="3" fontId="8" fillId="0" borderId="9" xfId="1" applyNumberFormat="1" applyFont="1" applyBorder="1" applyAlignment="1">
      <alignment horizontal="right" vertical="center"/>
    </xf>
    <xf numFmtId="3" fontId="12" fillId="0" borderId="0" xfId="1" applyNumberFormat="1" applyFont="1" applyAlignment="1">
      <alignment horizontal="center"/>
    </xf>
    <xf numFmtId="3" fontId="8" fillId="2" borderId="6" xfId="1" applyNumberFormat="1" applyFont="1" applyFill="1" applyBorder="1" applyAlignment="1">
      <alignment horizontal="right" vertical="center"/>
    </xf>
    <xf numFmtId="3" fontId="12" fillId="2" borderId="5" xfId="1" applyNumberFormat="1" applyFont="1" applyFill="1" applyBorder="1" applyAlignment="1">
      <alignment horizontal="right" vertical="center"/>
    </xf>
    <xf numFmtId="3" fontId="8" fillId="2" borderId="8" xfId="1" applyNumberFormat="1" applyFont="1" applyFill="1" applyBorder="1" applyAlignment="1">
      <alignment horizontal="right" vertical="center"/>
    </xf>
    <xf numFmtId="3" fontId="8" fillId="2" borderId="10" xfId="1" applyNumberFormat="1" applyFont="1" applyFill="1" applyBorder="1" applyAlignment="1">
      <alignment horizontal="right" vertical="center"/>
    </xf>
    <xf numFmtId="3" fontId="12" fillId="2" borderId="6" xfId="1" applyNumberFormat="1" applyFont="1" applyFill="1" applyBorder="1" applyAlignment="1">
      <alignment horizontal="right" vertical="center"/>
    </xf>
    <xf numFmtId="3" fontId="13" fillId="2" borderId="6" xfId="1" applyNumberFormat="1" applyFont="1" applyFill="1" applyBorder="1" applyAlignment="1">
      <alignment horizontal="right" vertical="center"/>
    </xf>
    <xf numFmtId="3" fontId="8" fillId="0" borderId="25" xfId="1" applyNumberFormat="1" applyFont="1" applyBorder="1" applyAlignment="1">
      <alignment horizontal="right" vertical="center"/>
    </xf>
    <xf numFmtId="3" fontId="12" fillId="0" borderId="0" xfId="1" applyNumberFormat="1" applyFont="1" applyAlignment="1">
      <alignment horizontal="right" vertical="center"/>
    </xf>
    <xf numFmtId="3" fontId="13" fillId="0" borderId="0" xfId="1" applyNumberFormat="1" applyFont="1" applyAlignment="1">
      <alignment horizontal="right" vertical="center"/>
    </xf>
    <xf numFmtId="3" fontId="10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3" fontId="10" fillId="3" borderId="19" xfId="1" applyNumberFormat="1" applyFont="1" applyFill="1" applyBorder="1" applyAlignment="1">
      <alignment vertical="center"/>
    </xf>
    <xf numFmtId="3" fontId="10" fillId="3" borderId="26" xfId="1" applyNumberFormat="1" applyFont="1" applyFill="1" applyBorder="1" applyAlignment="1">
      <alignment vertical="center"/>
    </xf>
    <xf numFmtId="3" fontId="10" fillId="3" borderId="17" xfId="1" applyNumberFormat="1" applyFont="1" applyFill="1" applyBorder="1" applyAlignment="1">
      <alignment vertical="center"/>
    </xf>
    <xf numFmtId="3" fontId="10" fillId="3" borderId="11" xfId="1" applyNumberFormat="1" applyFont="1" applyFill="1" applyBorder="1" applyAlignment="1">
      <alignment vertical="center"/>
    </xf>
    <xf numFmtId="3" fontId="10" fillId="4" borderId="19" xfId="1" applyNumberFormat="1" applyFont="1" applyFill="1" applyBorder="1" applyAlignment="1">
      <alignment vertical="center"/>
    </xf>
    <xf numFmtId="3" fontId="10" fillId="4" borderId="20" xfId="1" applyNumberFormat="1" applyFont="1" applyFill="1" applyBorder="1" applyAlignment="1">
      <alignment vertical="center"/>
    </xf>
    <xf numFmtId="3" fontId="10" fillId="4" borderId="11" xfId="1" applyNumberFormat="1" applyFont="1" applyFill="1" applyBorder="1" applyAlignment="1">
      <alignment vertical="center"/>
    </xf>
    <xf numFmtId="3" fontId="10" fillId="4" borderId="17" xfId="1" applyNumberFormat="1" applyFont="1" applyFill="1" applyBorder="1" applyAlignment="1">
      <alignment vertical="center"/>
    </xf>
    <xf numFmtId="3" fontId="10" fillId="4" borderId="18" xfId="1" applyNumberFormat="1" applyFont="1" applyFill="1" applyBorder="1" applyAlignment="1">
      <alignment vertical="center"/>
    </xf>
    <xf numFmtId="3" fontId="8" fillId="0" borderId="6" xfId="1" applyNumberFormat="1" applyFont="1" applyBorder="1" applyAlignment="1">
      <alignment horizontal="right" vertical="center"/>
    </xf>
    <xf numFmtId="3" fontId="12" fillId="0" borderId="5" xfId="1" applyNumberFormat="1" applyFont="1" applyBorder="1" applyAlignment="1">
      <alignment horizontal="right" vertical="center"/>
    </xf>
    <xf numFmtId="3" fontId="8" fillId="0" borderId="10" xfId="1" applyNumberFormat="1" applyFont="1" applyBorder="1" applyAlignment="1">
      <alignment horizontal="right" vertical="center"/>
    </xf>
    <xf numFmtId="3" fontId="12" fillId="0" borderId="6" xfId="1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3" borderId="21" xfId="1" applyFont="1" applyFill="1" applyBorder="1" applyAlignment="1">
      <alignment horizontal="center" vertical="center" wrapText="1"/>
    </xf>
    <xf numFmtId="0" fontId="9" fillId="3" borderId="22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4" borderId="17" xfId="1" applyFont="1" applyFill="1" applyBorder="1" applyAlignment="1">
      <alignment vertical="center"/>
    </xf>
    <xf numFmtId="0" fontId="10" fillId="4" borderId="12" xfId="1" applyFont="1" applyFill="1" applyBorder="1" applyAlignment="1">
      <alignment vertical="center"/>
    </xf>
    <xf numFmtId="3" fontId="12" fillId="0" borderId="0" xfId="1" applyNumberFormat="1" applyFont="1" applyAlignment="1">
      <alignment horizontal="center"/>
    </xf>
    <xf numFmtId="0" fontId="10" fillId="3" borderId="17" xfId="1" applyFont="1" applyFill="1" applyBorder="1" applyAlignment="1">
      <alignment vertical="center"/>
    </xf>
    <xf numFmtId="0" fontId="10" fillId="3" borderId="12" xfId="1" applyFont="1" applyFill="1" applyBorder="1" applyAlignment="1">
      <alignment vertical="center"/>
    </xf>
    <xf numFmtId="0" fontId="9" fillId="3" borderId="23" xfId="1" applyFont="1" applyFill="1" applyBorder="1" applyAlignment="1">
      <alignment horizontal="center" vertical="center" wrapText="1"/>
    </xf>
    <xf numFmtId="0" fontId="9" fillId="3" borderId="24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_Příloha č.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14"/>
  <sheetViews>
    <sheetView showZeros="0" tabSelected="1" zoomScale="75" zoomScaleNormal="75" workbookViewId="0">
      <selection activeCell="A11" sqref="A11"/>
    </sheetView>
  </sheetViews>
  <sheetFormatPr defaultColWidth="9.140625" defaultRowHeight="12.75" x14ac:dyDescent="0.2"/>
  <cols>
    <col min="1" max="1" width="13.7109375" style="1" customWidth="1"/>
    <col min="2" max="2" width="41.85546875" style="1" customWidth="1"/>
    <col min="3" max="3" width="18" style="1" customWidth="1"/>
    <col min="4" max="4" width="18.42578125" style="1" customWidth="1"/>
    <col min="5" max="5" width="18" style="1" customWidth="1"/>
    <col min="6" max="6" width="18.28515625" style="1" customWidth="1"/>
    <col min="7" max="7" width="16.28515625" style="1" customWidth="1"/>
    <col min="8" max="8" width="19.140625" style="1" customWidth="1"/>
    <col min="9" max="9" width="18.140625" style="1" customWidth="1"/>
    <col min="10" max="11" width="18.28515625" style="1" customWidth="1"/>
    <col min="12" max="12" width="6.140625" style="1" customWidth="1"/>
    <col min="13" max="13" width="40.5703125" style="1" customWidth="1"/>
    <col min="14" max="16384" width="9.140625" style="1"/>
  </cols>
  <sheetData>
    <row r="1" spans="1:63" ht="16.5" x14ac:dyDescent="0.25">
      <c r="A1" s="8" t="s">
        <v>0</v>
      </c>
      <c r="B1" s="7"/>
      <c r="K1" s="2" t="s">
        <v>1</v>
      </c>
    </row>
    <row r="3" spans="1:63" ht="27.75" customHeight="1" x14ac:dyDescent="0.25">
      <c r="A3" s="54" t="s">
        <v>32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3"/>
      <c r="M3" s="4"/>
      <c r="N3" s="4"/>
      <c r="O3" s="4"/>
      <c r="P3" s="4"/>
      <c r="Q3" s="4"/>
    </row>
    <row r="4" spans="1:63" ht="18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6"/>
      <c r="L4" s="3"/>
      <c r="M4" s="4"/>
      <c r="N4" s="4"/>
      <c r="O4" s="4"/>
      <c r="P4" s="4"/>
      <c r="Q4" s="4"/>
    </row>
    <row r="5" spans="1:63" ht="15.75" thickBot="1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10" t="s">
        <v>2</v>
      </c>
    </row>
    <row r="6" spans="1:63" ht="39.75" customHeight="1" x14ac:dyDescent="0.2">
      <c r="A6" s="56" t="s">
        <v>3</v>
      </c>
      <c r="B6" s="56" t="s">
        <v>4</v>
      </c>
      <c r="C6" s="58" t="s">
        <v>5</v>
      </c>
      <c r="D6" s="60" t="s">
        <v>6</v>
      </c>
      <c r="E6" s="62" t="s">
        <v>7</v>
      </c>
      <c r="F6" s="56" t="s">
        <v>8</v>
      </c>
      <c r="G6" s="58" t="s">
        <v>9</v>
      </c>
      <c r="H6" s="60" t="s">
        <v>10</v>
      </c>
      <c r="I6" s="62" t="s">
        <v>11</v>
      </c>
      <c r="J6" s="56" t="s">
        <v>12</v>
      </c>
      <c r="K6" s="56" t="s">
        <v>13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</row>
    <row r="7" spans="1:63" ht="72.75" customHeight="1" thickBot="1" x14ac:dyDescent="0.3">
      <c r="A7" s="57"/>
      <c r="B7" s="57"/>
      <c r="C7" s="59"/>
      <c r="D7" s="61"/>
      <c r="E7" s="63"/>
      <c r="F7" s="57"/>
      <c r="G7" s="59"/>
      <c r="H7" s="61"/>
      <c r="I7" s="63"/>
      <c r="J7" s="57"/>
      <c r="K7" s="57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63" ht="31.5" customHeight="1" thickTop="1" x14ac:dyDescent="0.25">
      <c r="A8" s="14" t="s">
        <v>14</v>
      </c>
      <c r="B8" s="15" t="s">
        <v>15</v>
      </c>
      <c r="C8" s="27">
        <v>4541906</v>
      </c>
      <c r="D8" s="28">
        <v>6300527</v>
      </c>
      <c r="E8" s="50"/>
      <c r="F8" s="51">
        <v>10842433</v>
      </c>
      <c r="G8" s="27">
        <v>18871864</v>
      </c>
      <c r="H8" s="52">
        <v>27351611</v>
      </c>
      <c r="I8" s="50"/>
      <c r="J8" s="53">
        <v>46223475</v>
      </c>
      <c r="K8" s="53">
        <v>57065908</v>
      </c>
      <c r="L8" s="4"/>
      <c r="M8" s="16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63" ht="31.5" customHeight="1" x14ac:dyDescent="0.25">
      <c r="A9" s="14" t="s">
        <v>16</v>
      </c>
      <c r="B9" s="15" t="s">
        <v>15</v>
      </c>
      <c r="C9" s="27">
        <v>121472002</v>
      </c>
      <c r="D9" s="28">
        <v>0</v>
      </c>
      <c r="E9" s="50"/>
      <c r="F9" s="51">
        <v>121472002</v>
      </c>
      <c r="G9" s="27">
        <v>73738620</v>
      </c>
      <c r="H9" s="52">
        <v>19907113</v>
      </c>
      <c r="I9" s="50"/>
      <c r="J9" s="53">
        <v>93645733</v>
      </c>
      <c r="K9" s="53">
        <v>215117735</v>
      </c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63" ht="31.5" customHeight="1" x14ac:dyDescent="0.25">
      <c r="A10" s="14" t="s">
        <v>17</v>
      </c>
      <c r="B10" s="15" t="s">
        <v>18</v>
      </c>
      <c r="C10" s="27">
        <v>10205055</v>
      </c>
      <c r="D10" s="28"/>
      <c r="E10" s="30"/>
      <c r="F10" s="31">
        <f t="shared" ref="F10:F13" si="0">SUM(C10:E10)</f>
        <v>10205055</v>
      </c>
      <c r="G10" s="32"/>
      <c r="H10" s="33"/>
      <c r="I10" s="30"/>
      <c r="J10" s="34">
        <f t="shared" ref="J10:J13" si="1">SUM(G10:I10)</f>
        <v>0</v>
      </c>
      <c r="K10" s="34">
        <f t="shared" ref="K10:K11" si="2">SUM(F10+J10)</f>
        <v>10205055</v>
      </c>
      <c r="L10" s="4"/>
      <c r="M10" s="16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63" ht="32.25" customHeight="1" thickBot="1" x14ac:dyDescent="0.3">
      <c r="A11" s="14" t="s">
        <v>19</v>
      </c>
      <c r="B11" s="15" t="s">
        <v>20</v>
      </c>
      <c r="C11" s="27"/>
      <c r="D11" s="28">
        <v>55804945820</v>
      </c>
      <c r="E11" s="30"/>
      <c r="F11" s="31">
        <f t="shared" si="0"/>
        <v>55804945820</v>
      </c>
      <c r="G11" s="32"/>
      <c r="H11" s="33">
        <v>26000000000</v>
      </c>
      <c r="I11" s="30"/>
      <c r="J11" s="34">
        <f t="shared" si="1"/>
        <v>26000000000</v>
      </c>
      <c r="K11" s="35">
        <f t="shared" si="2"/>
        <v>81804945820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63" ht="16.5" hidden="1" thickBot="1" x14ac:dyDescent="0.3">
      <c r="A12" s="17"/>
      <c r="B12" s="18"/>
      <c r="C12" s="19"/>
      <c r="D12" s="20"/>
      <c r="E12" s="23"/>
      <c r="F12" s="21">
        <f t="shared" si="0"/>
        <v>0</v>
      </c>
      <c r="G12" s="19"/>
      <c r="H12" s="22"/>
      <c r="I12" s="23"/>
      <c r="J12" s="23">
        <f t="shared" si="1"/>
        <v>0</v>
      </c>
      <c r="K12" s="24">
        <f>SUM(F12+J12+E12)</f>
        <v>0</v>
      </c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</row>
    <row r="13" spans="1:63" ht="34.5" customHeight="1" thickBot="1" x14ac:dyDescent="0.3">
      <c r="A13" s="65" t="s">
        <v>21</v>
      </c>
      <c r="B13" s="66"/>
      <c r="C13" s="45">
        <f>SUM(C8:C11)</f>
        <v>136218963</v>
      </c>
      <c r="D13" s="46">
        <f>SUM(D8:D11)</f>
        <v>55811246347</v>
      </c>
      <c r="E13" s="47">
        <f>SUM(E8:E11)</f>
        <v>0</v>
      </c>
      <c r="F13" s="48">
        <f t="shared" si="0"/>
        <v>55947465310</v>
      </c>
      <c r="G13" s="45">
        <f>SUM(G8:G11)</f>
        <v>92610484</v>
      </c>
      <c r="H13" s="49">
        <f>SUM(H8:H11)</f>
        <v>26047258724</v>
      </c>
      <c r="I13" s="47">
        <f>SUM(I8:I11)</f>
        <v>0</v>
      </c>
      <c r="J13" s="47">
        <f t="shared" si="1"/>
        <v>26139869208</v>
      </c>
      <c r="K13" s="47">
        <f>SUM(F13+J13)</f>
        <v>82087334518</v>
      </c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</row>
    <row r="14" spans="1:63" ht="15.75" x14ac:dyDescent="0.25">
      <c r="A14" s="9"/>
      <c r="B14" s="9"/>
      <c r="C14" s="29"/>
      <c r="D14" s="29"/>
      <c r="E14" s="29"/>
      <c r="F14" s="67"/>
      <c r="G14" s="67"/>
      <c r="H14" s="29"/>
      <c r="I14" s="29"/>
      <c r="J14" s="29"/>
      <c r="K14" s="25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</row>
    <row r="15" spans="1:63" ht="15.75" x14ac:dyDescent="0.25">
      <c r="A15" s="9"/>
      <c r="B15" s="9"/>
      <c r="C15" s="22"/>
      <c r="D15" s="22"/>
      <c r="E15" s="22"/>
      <c r="F15" s="22"/>
      <c r="G15" s="22"/>
      <c r="H15" s="22"/>
      <c r="I15" s="22"/>
      <c r="J15" s="7"/>
      <c r="K15" s="22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</row>
    <row r="16" spans="1:63" ht="20.25" x14ac:dyDescent="0.25">
      <c r="A16" s="54" t="s">
        <v>33</v>
      </c>
      <c r="B16" s="54"/>
      <c r="C16" s="54"/>
      <c r="D16" s="54"/>
      <c r="E16" s="54"/>
      <c r="F16" s="54"/>
      <c r="G16" s="54"/>
      <c r="H16" s="54"/>
      <c r="I16" s="54"/>
      <c r="J16" s="40"/>
      <c r="K16" s="40"/>
      <c r="L16" s="4"/>
      <c r="M16" s="16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</row>
    <row r="17" spans="1:56" ht="18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6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</row>
    <row r="18" spans="1:56" ht="16.5" thickBot="1" x14ac:dyDescent="0.3">
      <c r="A18" s="9"/>
      <c r="B18" s="9"/>
      <c r="C18" s="9"/>
      <c r="D18" s="9"/>
      <c r="E18" s="9"/>
      <c r="F18" s="9"/>
      <c r="G18" s="9"/>
      <c r="H18" s="9"/>
      <c r="I18" s="10" t="s">
        <v>2</v>
      </c>
      <c r="J18" s="9"/>
      <c r="K18" s="10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</row>
    <row r="19" spans="1:56" ht="15.75" customHeight="1" x14ac:dyDescent="0.25">
      <c r="A19" s="56" t="s">
        <v>3</v>
      </c>
      <c r="B19" s="56" t="s">
        <v>4</v>
      </c>
      <c r="C19" s="58" t="s">
        <v>22</v>
      </c>
      <c r="D19" s="70" t="s">
        <v>23</v>
      </c>
      <c r="E19" s="56" t="s">
        <v>8</v>
      </c>
      <c r="F19" s="58" t="s">
        <v>24</v>
      </c>
      <c r="G19" s="62" t="s">
        <v>25</v>
      </c>
      <c r="H19" s="56" t="s">
        <v>12</v>
      </c>
      <c r="I19" s="56" t="s">
        <v>13</v>
      </c>
      <c r="J19" s="64"/>
      <c r="K19" s="6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</row>
    <row r="20" spans="1:56" ht="65.25" customHeight="1" thickBot="1" x14ac:dyDescent="0.3">
      <c r="A20" s="57"/>
      <c r="B20" s="57"/>
      <c r="C20" s="59"/>
      <c r="D20" s="71"/>
      <c r="E20" s="57"/>
      <c r="F20" s="59"/>
      <c r="G20" s="63"/>
      <c r="H20" s="57"/>
      <c r="I20" s="57"/>
      <c r="J20" s="64"/>
      <c r="K20" s="6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</row>
    <row r="21" spans="1:56" ht="31.5" customHeight="1" thickTop="1" x14ac:dyDescent="0.25">
      <c r="A21" s="14" t="s">
        <v>26</v>
      </c>
      <c r="B21" s="15" t="s">
        <v>27</v>
      </c>
      <c r="C21" s="27"/>
      <c r="D21" s="36">
        <v>37336376000</v>
      </c>
      <c r="E21" s="31">
        <f>SUM(C21:D21)</f>
        <v>37336376000</v>
      </c>
      <c r="F21" s="27"/>
      <c r="G21" s="30">
        <v>60912000</v>
      </c>
      <c r="H21" s="34">
        <f>SUM(F21:G21)</f>
        <v>60912000</v>
      </c>
      <c r="I21" s="34">
        <f>SUM(E21+H21)</f>
        <v>37397288000</v>
      </c>
      <c r="J21" s="37"/>
      <c r="K21" s="37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</row>
    <row r="22" spans="1:56" ht="32.25" customHeight="1" x14ac:dyDescent="0.25">
      <c r="A22" s="14" t="s">
        <v>28</v>
      </c>
      <c r="B22" s="15" t="s">
        <v>29</v>
      </c>
      <c r="C22" s="27">
        <v>10000000</v>
      </c>
      <c r="D22" s="36">
        <v>0</v>
      </c>
      <c r="E22" s="31">
        <f t="shared" ref="E22:E24" si="3">SUM(C22:D22)</f>
        <v>10000000</v>
      </c>
      <c r="F22" s="27">
        <v>252609441</v>
      </c>
      <c r="G22" s="30">
        <v>0</v>
      </c>
      <c r="H22" s="34">
        <f t="shared" ref="H22:H24" si="4">SUM(F22:G22)</f>
        <v>252609441</v>
      </c>
      <c r="I22" s="35">
        <f t="shared" ref="I22:I24" si="5">SUM(E22+H22)</f>
        <v>262609441</v>
      </c>
      <c r="J22" s="37"/>
      <c r="K22" s="38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</row>
    <row r="23" spans="1:56" ht="31.5" customHeight="1" thickBot="1" x14ac:dyDescent="0.3">
      <c r="A23" s="14" t="s">
        <v>30</v>
      </c>
      <c r="B23" s="15" t="s">
        <v>31</v>
      </c>
      <c r="C23" s="27"/>
      <c r="D23" s="36">
        <v>0</v>
      </c>
      <c r="E23" s="31">
        <f t="shared" si="3"/>
        <v>0</v>
      </c>
      <c r="F23" s="27">
        <v>4505463943</v>
      </c>
      <c r="G23" s="30"/>
      <c r="H23" s="34">
        <f t="shared" si="4"/>
        <v>4505463943</v>
      </c>
      <c r="I23" s="34">
        <f t="shared" si="5"/>
        <v>4505463943</v>
      </c>
      <c r="J23" s="37"/>
      <c r="K23" s="37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</row>
    <row r="24" spans="1:56" ht="35.25" customHeight="1" thickBot="1" x14ac:dyDescent="0.3">
      <c r="A24" s="68" t="s">
        <v>21</v>
      </c>
      <c r="B24" s="69"/>
      <c r="C24" s="41">
        <f>SUM(C21:C23)</f>
        <v>10000000</v>
      </c>
      <c r="D24" s="42">
        <f>SUM(D21:D23)</f>
        <v>37336376000</v>
      </c>
      <c r="E24" s="43">
        <f t="shared" si="3"/>
        <v>37346376000</v>
      </c>
      <c r="F24" s="41">
        <f>SUM(F21:F23)</f>
        <v>4758073384</v>
      </c>
      <c r="G24" s="44">
        <f>SUM(G21:G23)</f>
        <v>60912000</v>
      </c>
      <c r="H24" s="44">
        <f t="shared" si="4"/>
        <v>4818985384</v>
      </c>
      <c r="I24" s="44">
        <f t="shared" si="5"/>
        <v>42165361384</v>
      </c>
      <c r="J24" s="39"/>
      <c r="K24" s="39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</row>
    <row r="25" spans="1:56" ht="15.75" x14ac:dyDescent="0.25">
      <c r="A25" s="26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</row>
    <row r="26" spans="1:56" ht="15.75" x14ac:dyDescent="0.25">
      <c r="A26" s="26"/>
      <c r="B26" s="4"/>
      <c r="C26" s="4"/>
      <c r="D26" s="1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</row>
    <row r="27" spans="1:56" ht="15.75" x14ac:dyDescent="0.25">
      <c r="A27" s="26"/>
      <c r="B27" s="4"/>
      <c r="C27" s="4"/>
      <c r="D27" s="1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</row>
    <row r="28" spans="1:56" ht="15.75" x14ac:dyDescent="0.25">
      <c r="A28" s="26"/>
      <c r="B28" s="4"/>
      <c r="C28" s="4"/>
      <c r="D28" s="4"/>
      <c r="E28" s="4"/>
      <c r="F28" s="4"/>
      <c r="G28" s="4"/>
      <c r="H28" s="4"/>
      <c r="I28" s="16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</row>
    <row r="29" spans="1:56" ht="15.75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</row>
    <row r="30" spans="1:56" ht="15.75" x14ac:dyDescent="0.25">
      <c r="A30" s="4"/>
      <c r="B30" s="4"/>
      <c r="C30" s="4"/>
      <c r="D30" s="4"/>
      <c r="E30" s="4"/>
      <c r="F30" s="4"/>
      <c r="G30" s="4"/>
      <c r="H30" s="16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</row>
    <row r="31" spans="1:56" ht="15.75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</row>
    <row r="32" spans="1:56" ht="15.75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</row>
    <row r="33" spans="1:56" ht="15.75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</row>
    <row r="34" spans="1:56" ht="15.75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</row>
    <row r="35" spans="1:56" ht="15.75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</row>
    <row r="36" spans="1:56" ht="15.75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</row>
    <row r="37" spans="1:56" ht="15.75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</row>
    <row r="38" spans="1:56" ht="15.75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</row>
    <row r="39" spans="1:56" ht="15.75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</row>
    <row r="40" spans="1:56" ht="15.75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</row>
    <row r="41" spans="1:56" ht="15.75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</row>
    <row r="42" spans="1:56" ht="15.75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</row>
    <row r="43" spans="1:56" ht="15.75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</row>
    <row r="44" spans="1:56" ht="15.75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</row>
    <row r="45" spans="1:56" ht="15.75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</row>
    <row r="46" spans="1:56" ht="15.75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</row>
    <row r="47" spans="1:56" ht="15.7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</row>
    <row r="48" spans="1:56" ht="15.75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</row>
    <row r="49" spans="1:56" ht="15.75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</row>
    <row r="50" spans="1:56" ht="15.75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</row>
    <row r="51" spans="1:56" ht="15.75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</row>
    <row r="52" spans="1:56" ht="15.7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</row>
    <row r="53" spans="1:56" ht="15.75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</row>
    <row r="54" spans="1:56" ht="15.75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</row>
    <row r="55" spans="1:56" ht="15.75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</row>
    <row r="56" spans="1:56" ht="15.75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</row>
    <row r="57" spans="1:56" ht="15.75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</row>
    <row r="58" spans="1:56" ht="15.75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</row>
    <row r="59" spans="1:56" ht="15.75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</row>
    <row r="60" spans="1:56" ht="15.75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</row>
    <row r="61" spans="1:56" ht="15.75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</row>
    <row r="62" spans="1:56" ht="15.75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</row>
    <row r="63" spans="1:56" ht="15.75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</row>
    <row r="64" spans="1:56" ht="15.75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</row>
    <row r="65" spans="1:56" ht="15.75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</row>
    <row r="66" spans="1:56" ht="15.75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</row>
    <row r="67" spans="1:56" ht="15.75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</row>
    <row r="68" spans="1:56" ht="15.75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</row>
    <row r="69" spans="1:56" ht="15.75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</row>
    <row r="70" spans="1:56" ht="15.75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</row>
    <row r="71" spans="1:56" ht="15.75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</row>
    <row r="72" spans="1:56" ht="15.75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</row>
    <row r="73" spans="1:56" ht="15.75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</row>
    <row r="74" spans="1:56" ht="15.75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</row>
    <row r="75" spans="1:56" ht="15.75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</row>
    <row r="76" spans="1:56" ht="15.75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</row>
    <row r="77" spans="1:56" ht="15.75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</row>
    <row r="78" spans="1:56" ht="15.75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</row>
    <row r="79" spans="1:56" ht="15.75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</row>
    <row r="80" spans="1:56" ht="15.75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</row>
    <row r="81" spans="1:56" ht="15.75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</row>
    <row r="82" spans="1:56" ht="15.75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</row>
    <row r="83" spans="1:56" ht="15.75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</row>
    <row r="84" spans="1:56" ht="15.75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</row>
    <row r="85" spans="1:56" ht="15.75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</row>
    <row r="86" spans="1:56" ht="15.75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</row>
    <row r="87" spans="1:56" ht="15.75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</row>
    <row r="88" spans="1:56" ht="15.75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</row>
    <row r="89" spans="1:56" ht="15.75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</row>
    <row r="90" spans="1:56" ht="15.75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</row>
    <row r="91" spans="1:56" ht="15.75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</row>
    <row r="92" spans="1:56" ht="15.75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</row>
    <row r="93" spans="1:56" ht="15.75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</row>
    <row r="94" spans="1:56" ht="15.75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</row>
    <row r="95" spans="1:56" ht="15.75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</row>
    <row r="96" spans="1:56" ht="15.75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</row>
    <row r="97" spans="1:56" ht="15.75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</row>
    <row r="98" spans="1:56" ht="15.75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</row>
    <row r="99" spans="1:56" ht="15.75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</row>
    <row r="100" spans="1:56" ht="15.75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</row>
    <row r="101" spans="1:56" ht="15.75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</row>
    <row r="102" spans="1:56" ht="15.75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</row>
    <row r="103" spans="1:56" ht="15.75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</row>
    <row r="104" spans="1:56" ht="15.75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</row>
    <row r="105" spans="1:56" ht="15.75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</row>
    <row r="106" spans="1:56" ht="15.75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</row>
    <row r="107" spans="1:56" ht="15.75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</row>
    <row r="108" spans="1:56" ht="15.75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</row>
    <row r="109" spans="1:56" ht="15.75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</row>
    <row r="110" spans="1:56" ht="15.75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</row>
    <row r="111" spans="1:56" ht="15.75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</row>
    <row r="112" spans="1:56" ht="15.75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</row>
    <row r="113" spans="1:56" ht="15.75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</row>
    <row r="114" spans="1:56" ht="15.75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</row>
  </sheetData>
  <mergeCells count="27">
    <mergeCell ref="A24:B24"/>
    <mergeCell ref="A16:I16"/>
    <mergeCell ref="A19:A20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J6:J7"/>
    <mergeCell ref="K6:K7"/>
    <mergeCell ref="A13:B13"/>
    <mergeCell ref="F14:G14"/>
    <mergeCell ref="A3:K3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ageMargins left="0" right="0" top="0.62992125984251968" bottom="0.86614173228346458" header="0.82677165354330717" footer="0.51181102362204722"/>
  <pageSetup paperSize="9" scale="66" orientation="landscape" r:id="rId1"/>
  <headerFooter alignWithMargins="0">
    <oddHeader xml:space="preserve">&amp;R&amp;"Times New Roman CE,Obyčejné"&amp;12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č. 8 </vt:lpstr>
    </vt:vector>
  </TitlesOfParts>
  <Manager/>
  <Company>MD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Střílková Marie Ing.</dc:creator>
  <cp:keywords/>
  <dc:description/>
  <cp:lastModifiedBy>Heimerle Ondřej Ing.</cp:lastModifiedBy>
  <cp:revision/>
  <dcterms:created xsi:type="dcterms:W3CDTF">2019-09-02T13:41:02Z</dcterms:created>
  <dcterms:modified xsi:type="dcterms:W3CDTF">2024-10-11T06:48:39Z</dcterms:modified>
  <cp:category/>
  <cp:contentStatus/>
</cp:coreProperties>
</file>