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\o410\Odd. 413\Návrh rozpočtu\2024 - Návrh rozpočtu\PSP\"/>
    </mc:Choice>
  </mc:AlternateContent>
  <xr:revisionPtr revIDLastSave="0" documentId="13_ncr:1_{1666B483-16D5-49FA-A2AD-4748DDE55E6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U - Fondy EU" sheetId="32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_xlnm.Print_Area" localSheetId="0">'SU - Fondy EU'!$A$1:$D$33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32" l="1"/>
  <c r="C25" i="32"/>
  <c r="C22" i="32"/>
  <c r="D11" i="32" l="1"/>
  <c r="C11" i="32"/>
  <c r="D22" i="32"/>
  <c r="D18" i="32"/>
  <c r="C18" i="32"/>
  <c r="C33" i="32" s="1"/>
  <c r="C16" i="32"/>
  <c r="D16" i="32"/>
  <c r="D33" i="32" l="1"/>
</calcChain>
</file>

<file path=xl/sharedStrings.xml><?xml version="1.0" encoding="utf-8"?>
<sst xmlns="http://schemas.openxmlformats.org/spreadsheetml/2006/main" count="35" uniqueCount="28">
  <si>
    <t>v Kč</t>
  </si>
  <si>
    <t>KÓD</t>
  </si>
  <si>
    <t>PROGRAM / PROJEKT  EU</t>
  </si>
  <si>
    <t>SR</t>
  </si>
  <si>
    <t>EU</t>
  </si>
  <si>
    <t>Program Doprava - ERDF 2021+</t>
  </si>
  <si>
    <t>Program Doprava - CF 2021+</t>
  </si>
  <si>
    <t>Horizon Europe</t>
  </si>
  <si>
    <t>Nástroj pro propojení Evropy (CEF) 2021+</t>
  </si>
  <si>
    <t>NPO Systémová podpora veřejných investic - komponenta 4.1.</t>
  </si>
  <si>
    <t>Kosmický program Unie</t>
  </si>
  <si>
    <t>Celkem</t>
  </si>
  <si>
    <t>v tom:</t>
  </si>
  <si>
    <t>Programové období 2021-2027</t>
  </si>
  <si>
    <t>v tom: Celostátní silniční mobilita zajišťující konektivitu k síti TEN-T</t>
  </si>
  <si>
    <t>v tom: Technická pomoc OPD</t>
  </si>
  <si>
    <t xml:space="preserve">            Evropská, celostátní a regionální mobilita</t>
  </si>
  <si>
    <t xml:space="preserve">            Udržitelná městská mobilita a alternativní paliva</t>
  </si>
  <si>
    <t>v tom: Horizon Europe - FAME</t>
  </si>
  <si>
    <t xml:space="preserve">          Horizon Europe - EU SST Partnership</t>
  </si>
  <si>
    <t>v tom:   Infrastrukturní stavby státních investorských organizací</t>
  </si>
  <si>
    <t xml:space="preserve">            Technická pomoc</t>
  </si>
  <si>
    <t>CELKEM</t>
  </si>
  <si>
    <t>,</t>
  </si>
  <si>
    <t>Přehled programů/projektů EU - návrh SR na rok 2025</t>
  </si>
  <si>
    <t xml:space="preserve">            C Roads extended</t>
  </si>
  <si>
    <t xml:space="preserve">            RIS COMEX II - SPS</t>
  </si>
  <si>
    <t xml:space="preserve">            RIS COMEX II - SFDI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</si>
</sst>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5" fillId="0" borderId="0" xfId="0" applyFont="1"/>
    <xf numFmtId="0" fontId="6" fillId="0" borderId="0" xfId="0" applyFont="1" applyAlignment="1">
      <alignment horizontal="center"/>
    </xf>
    <xf numFmtId="0" fontId="5" fillId="0" borderId="1" xfId="0" applyFont="1" applyBorder="1"/>
    <xf numFmtId="0" fontId="2" fillId="2" borderId="2" xfId="0" applyFont="1" applyFill="1" applyBorder="1"/>
    <xf numFmtId="3" fontId="3" fillId="0" borderId="12" xfId="0" applyNumberFormat="1" applyFont="1" applyBorder="1" applyAlignment="1">
      <alignment horizontal="right"/>
    </xf>
    <xf numFmtId="3" fontId="2" fillId="0" borderId="6" xfId="0" applyNumberFormat="1" applyFont="1" applyBorder="1" applyAlignment="1">
      <alignment horizontal="right"/>
    </xf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right"/>
    </xf>
    <xf numFmtId="3" fontId="3" fillId="0" borderId="16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2" fillId="0" borderId="5" xfId="0" applyFont="1" applyBorder="1"/>
    <xf numFmtId="3" fontId="2" fillId="2" borderId="4" xfId="0" applyNumberFormat="1" applyFont="1" applyFill="1" applyBorder="1" applyAlignment="1">
      <alignment horizontal="right"/>
    </xf>
    <xf numFmtId="3" fontId="2" fillId="0" borderId="7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7" fillId="0" borderId="11" xfId="0" applyFont="1" applyBorder="1"/>
    <xf numFmtId="0" fontId="2" fillId="2" borderId="2" xfId="0" applyFont="1" applyFill="1" applyBorder="1" applyAlignment="1">
      <alignment horizontal="left"/>
    </xf>
    <xf numFmtId="3" fontId="2" fillId="2" borderId="3" xfId="0" applyNumberFormat="1" applyFont="1" applyFill="1" applyBorder="1" applyAlignment="1">
      <alignment horizontal="right"/>
    </xf>
    <xf numFmtId="0" fontId="2" fillId="2" borderId="1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0" borderId="22" xfId="0" applyFont="1" applyBorder="1"/>
    <xf numFmtId="0" fontId="2" fillId="0" borderId="23" xfId="0" applyFont="1" applyBorder="1" applyAlignment="1">
      <alignment horizontal="center"/>
    </xf>
    <xf numFmtId="3" fontId="8" fillId="0" borderId="4" xfId="0" applyNumberFormat="1" applyFont="1" applyBorder="1" applyAlignment="1">
      <alignment horizontal="right"/>
    </xf>
    <xf numFmtId="3" fontId="8" fillId="0" borderId="3" xfId="0" applyNumberFormat="1" applyFont="1" applyBorder="1" applyAlignment="1">
      <alignment horizontal="right"/>
    </xf>
    <xf numFmtId="0" fontId="8" fillId="0" borderId="2" xfId="0" applyFont="1" applyBorder="1" applyAlignment="1">
      <alignment horizontal="left"/>
    </xf>
    <xf numFmtId="0" fontId="8" fillId="0" borderId="6" xfId="0" applyFont="1" applyBorder="1"/>
    <xf numFmtId="0" fontId="8" fillId="0" borderId="2" xfId="0" applyFont="1" applyBorder="1"/>
    <xf numFmtId="3" fontId="8" fillId="0" borderId="24" xfId="0" applyNumberFormat="1" applyFont="1" applyBorder="1" applyAlignment="1">
      <alignment horizontal="right"/>
    </xf>
    <xf numFmtId="3" fontId="2" fillId="0" borderId="25" xfId="0" applyNumberFormat="1" applyFont="1" applyBorder="1" applyAlignment="1">
      <alignment horizontal="right"/>
    </xf>
    <xf numFmtId="3" fontId="3" fillId="0" borderId="26" xfId="0" applyNumberFormat="1" applyFont="1" applyBorder="1" applyAlignment="1">
      <alignment horizontal="right"/>
    </xf>
    <xf numFmtId="3" fontId="2" fillId="0" borderId="18" xfId="0" applyNumberFormat="1" applyFont="1" applyBorder="1" applyAlignment="1">
      <alignment horizontal="right"/>
    </xf>
    <xf numFmtId="3" fontId="2" fillId="2" borderId="9" xfId="0" applyNumberFormat="1" applyFont="1" applyFill="1" applyBorder="1" applyAlignment="1">
      <alignment horizontal="right"/>
    </xf>
    <xf numFmtId="3" fontId="2" fillId="2" borderId="8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3" fillId="0" borderId="17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3" borderId="17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2"/>
    <pageSetUpPr fitToPage="1"/>
  </sheetPr>
  <dimension ref="A1:G33"/>
  <sheetViews>
    <sheetView tabSelected="1" zoomScale="85" zoomScaleNormal="85" zoomScaleSheetLayoutView="100" workbookViewId="0">
      <selection activeCell="I28" sqref="I28"/>
    </sheetView>
  </sheetViews>
  <sheetFormatPr defaultColWidth="9.140625" defaultRowHeight="12.75" x14ac:dyDescent="0.2"/>
  <cols>
    <col min="1" max="1" width="7.7109375" style="3" customWidth="1"/>
    <col min="2" max="2" width="72" style="3" customWidth="1"/>
    <col min="3" max="4" width="14.28515625" style="3" customWidth="1"/>
    <col min="5" max="5" width="0.140625" style="3" customWidth="1"/>
    <col min="6" max="6" width="17.5703125" style="3" customWidth="1"/>
    <col min="7" max="7" width="10.140625" style="3" bestFit="1" customWidth="1"/>
    <col min="8" max="16384" width="9.140625" style="3"/>
  </cols>
  <sheetData>
    <row r="1" spans="1:7" s="1" customFormat="1" ht="15" x14ac:dyDescent="0.25">
      <c r="A1" s="40" t="s">
        <v>24</v>
      </c>
      <c r="B1" s="40"/>
      <c r="C1" s="40"/>
      <c r="D1" s="40"/>
    </row>
    <row r="2" spans="1:7" ht="15" x14ac:dyDescent="0.25">
      <c r="A2" s="4"/>
      <c r="B2" s="4" t="s">
        <v>23</v>
      </c>
      <c r="C2" s="4"/>
      <c r="D2" s="4"/>
    </row>
    <row r="3" spans="1:7" ht="15.75" thickBot="1" x14ac:dyDescent="0.3">
      <c r="A3" s="4"/>
      <c r="B3" s="4"/>
      <c r="C3" s="4"/>
      <c r="D3" s="14" t="s">
        <v>0</v>
      </c>
    </row>
    <row r="4" spans="1:7" ht="21" customHeight="1" x14ac:dyDescent="0.2">
      <c r="A4" s="9" t="s">
        <v>1</v>
      </c>
      <c r="B4" s="10" t="s">
        <v>2</v>
      </c>
      <c r="C4" s="10" t="s">
        <v>3</v>
      </c>
      <c r="D4" s="11" t="s">
        <v>4</v>
      </c>
      <c r="E4" s="1"/>
    </row>
    <row r="5" spans="1:7" ht="17.25" customHeight="1" x14ac:dyDescent="0.2">
      <c r="A5" s="12">
        <v>14500</v>
      </c>
      <c r="B5" s="13" t="s">
        <v>5</v>
      </c>
      <c r="C5" s="8">
        <v>0</v>
      </c>
      <c r="D5" s="19">
        <v>2646710000</v>
      </c>
    </row>
    <row r="6" spans="1:7" ht="17.25" customHeight="1" x14ac:dyDescent="0.2">
      <c r="A6" s="12">
        <v>14600</v>
      </c>
      <c r="B6" s="13" t="s">
        <v>6</v>
      </c>
      <c r="C6" s="8">
        <v>12621587</v>
      </c>
      <c r="D6" s="19">
        <v>27713403322</v>
      </c>
    </row>
    <row r="7" spans="1:7" s="1" customFormat="1" ht="17.25" customHeight="1" x14ac:dyDescent="0.2">
      <c r="A7" s="12">
        <v>16600</v>
      </c>
      <c r="B7" s="20" t="s">
        <v>7</v>
      </c>
      <c r="C7" s="8">
        <v>0</v>
      </c>
      <c r="D7" s="19">
        <v>327464</v>
      </c>
    </row>
    <row r="8" spans="1:7" s="1" customFormat="1" ht="17.25" customHeight="1" x14ac:dyDescent="0.2">
      <c r="A8" s="12">
        <v>16900</v>
      </c>
      <c r="B8" s="17" t="s">
        <v>8</v>
      </c>
      <c r="C8" s="8">
        <v>3452730</v>
      </c>
      <c r="D8" s="19">
        <v>7119744146</v>
      </c>
    </row>
    <row r="9" spans="1:7" s="1" customFormat="1" ht="17.25" customHeight="1" x14ac:dyDescent="0.2">
      <c r="A9" s="12">
        <v>17041</v>
      </c>
      <c r="B9" s="20" t="s">
        <v>9</v>
      </c>
      <c r="C9" s="8">
        <v>0</v>
      </c>
      <c r="D9" s="19">
        <v>7716557</v>
      </c>
    </row>
    <row r="10" spans="1:7" s="1" customFormat="1" ht="17.25" customHeight="1" thickBot="1" x14ac:dyDescent="0.25">
      <c r="A10" s="28">
        <v>17200</v>
      </c>
      <c r="B10" s="21" t="s">
        <v>10</v>
      </c>
      <c r="C10" s="35">
        <v>0</v>
      </c>
      <c r="D10" s="37">
        <v>3484862</v>
      </c>
    </row>
    <row r="11" spans="1:7" s="1" customFormat="1" ht="17.25" customHeight="1" thickBot="1" x14ac:dyDescent="0.25">
      <c r="A11" s="41" t="s">
        <v>11</v>
      </c>
      <c r="B11" s="42"/>
      <c r="C11" s="15">
        <f>SUM(C5:C10)</f>
        <v>16074317</v>
      </c>
      <c r="D11" s="36">
        <f>SUM(D5:D10)</f>
        <v>37491386351</v>
      </c>
    </row>
    <row r="12" spans="1:7" s="1" customFormat="1" ht="17.25" customHeight="1" x14ac:dyDescent="0.2"/>
    <row r="13" spans="1:7" s="1" customFormat="1" ht="17.25" customHeight="1" x14ac:dyDescent="0.2"/>
    <row r="14" spans="1:7" ht="16.5" customHeight="1" thickBot="1" x14ac:dyDescent="0.25">
      <c r="B14" s="16"/>
      <c r="D14" s="14" t="s">
        <v>0</v>
      </c>
    </row>
    <row r="15" spans="1:7" s="1" customFormat="1" ht="17.25" customHeight="1" thickBot="1" x14ac:dyDescent="0.25">
      <c r="A15" s="43" t="s">
        <v>13</v>
      </c>
      <c r="B15" s="44"/>
      <c r="C15" s="44"/>
      <c r="D15" s="45"/>
      <c r="E15" s="2"/>
      <c r="G15" s="2"/>
    </row>
    <row r="16" spans="1:7" s="1" customFormat="1" ht="17.25" customHeight="1" x14ac:dyDescent="0.2">
      <c r="A16" s="27" t="s">
        <v>12</v>
      </c>
      <c r="B16" s="26" t="s">
        <v>5</v>
      </c>
      <c r="C16" s="39">
        <f>C17</f>
        <v>0</v>
      </c>
      <c r="D16" s="38">
        <f>D17</f>
        <v>2646710000</v>
      </c>
      <c r="E16" s="2"/>
      <c r="G16" s="2"/>
    </row>
    <row r="17" spans="1:7" s="1" customFormat="1" ht="17.25" customHeight="1" x14ac:dyDescent="0.2">
      <c r="A17" s="22"/>
      <c r="B17" s="31" t="s">
        <v>14</v>
      </c>
      <c r="C17" s="30">
        <v>0</v>
      </c>
      <c r="D17" s="29">
        <v>2646710000</v>
      </c>
      <c r="E17" s="2"/>
      <c r="G17" s="2"/>
    </row>
    <row r="18" spans="1:7" s="1" customFormat="1" ht="17.25" customHeight="1" x14ac:dyDescent="0.2">
      <c r="A18" s="22"/>
      <c r="B18" s="23" t="s">
        <v>6</v>
      </c>
      <c r="C18" s="24">
        <f>SUM(C19:C21)</f>
        <v>12621587</v>
      </c>
      <c r="D18" s="18">
        <f>SUM(D19:D21)</f>
        <v>27713403322</v>
      </c>
      <c r="E18" s="2"/>
      <c r="G18" s="2"/>
    </row>
    <row r="19" spans="1:7" s="1" customFormat="1" ht="17.25" customHeight="1" x14ac:dyDescent="0.2">
      <c r="A19" s="22"/>
      <c r="B19" s="32" t="s">
        <v>15</v>
      </c>
      <c r="C19" s="30">
        <v>12621587</v>
      </c>
      <c r="D19" s="29">
        <v>134451322</v>
      </c>
      <c r="E19" s="2"/>
      <c r="G19" s="2"/>
    </row>
    <row r="20" spans="1:7" s="1" customFormat="1" ht="17.25" customHeight="1" x14ac:dyDescent="0.2">
      <c r="A20" s="22"/>
      <c r="B20" s="32" t="s">
        <v>16</v>
      </c>
      <c r="C20" s="30">
        <v>0</v>
      </c>
      <c r="D20" s="29">
        <v>24578952000</v>
      </c>
      <c r="E20" s="2"/>
      <c r="G20" s="2"/>
    </row>
    <row r="21" spans="1:7" s="1" customFormat="1" ht="17.25" customHeight="1" x14ac:dyDescent="0.2">
      <c r="A21" s="22"/>
      <c r="B21" s="32" t="s">
        <v>17</v>
      </c>
      <c r="C21" s="30">
        <v>0</v>
      </c>
      <c r="D21" s="29">
        <v>3000000000</v>
      </c>
      <c r="E21" s="2"/>
      <c r="G21" s="2"/>
    </row>
    <row r="22" spans="1:7" s="1" customFormat="1" ht="17.25" customHeight="1" x14ac:dyDescent="0.2">
      <c r="A22" s="22"/>
      <c r="B22" s="23" t="s">
        <v>7</v>
      </c>
      <c r="C22" s="24">
        <f>SUM(C23:C24)</f>
        <v>0</v>
      </c>
      <c r="D22" s="18">
        <f>D23+D24</f>
        <v>327464</v>
      </c>
      <c r="E22" s="2"/>
      <c r="G22" s="2"/>
    </row>
    <row r="23" spans="1:7" s="1" customFormat="1" ht="17.25" customHeight="1" x14ac:dyDescent="0.2">
      <c r="A23" s="22"/>
      <c r="B23" s="31" t="s">
        <v>18</v>
      </c>
      <c r="C23" s="30">
        <v>0</v>
      </c>
      <c r="D23" s="29">
        <v>276956</v>
      </c>
      <c r="E23" s="2"/>
      <c r="G23" s="2"/>
    </row>
    <row r="24" spans="1:7" s="1" customFormat="1" ht="17.25" customHeight="1" x14ac:dyDescent="0.2">
      <c r="A24" s="22"/>
      <c r="B24" s="31" t="s">
        <v>19</v>
      </c>
      <c r="C24" s="30">
        <v>0</v>
      </c>
      <c r="D24" s="29">
        <v>50508</v>
      </c>
      <c r="E24" s="2"/>
      <c r="G24" s="2"/>
    </row>
    <row r="25" spans="1:7" s="1" customFormat="1" ht="17.25" customHeight="1" x14ac:dyDescent="0.2">
      <c r="A25" s="22"/>
      <c r="B25" s="6" t="s">
        <v>8</v>
      </c>
      <c r="C25" s="24">
        <f>SUM(C26:C30)</f>
        <v>3452730</v>
      </c>
      <c r="D25" s="18">
        <f>SUM(D26:D30)</f>
        <v>7119744146</v>
      </c>
      <c r="E25" s="2"/>
      <c r="G25" s="2"/>
    </row>
    <row r="26" spans="1:7" s="1" customFormat="1" ht="17.25" customHeight="1" x14ac:dyDescent="0.2">
      <c r="A26" s="22"/>
      <c r="B26" s="33" t="s">
        <v>20</v>
      </c>
      <c r="C26" s="30">
        <v>0</v>
      </c>
      <c r="D26" s="29">
        <v>7098974000</v>
      </c>
      <c r="E26" s="2"/>
      <c r="G26" s="2"/>
    </row>
    <row r="27" spans="1:7" s="1" customFormat="1" ht="17.25" customHeight="1" x14ac:dyDescent="0.2">
      <c r="A27" s="22"/>
      <c r="B27" s="33" t="s">
        <v>21</v>
      </c>
      <c r="C27" s="30">
        <v>0</v>
      </c>
      <c r="D27" s="29">
        <v>7594416</v>
      </c>
      <c r="E27" s="2"/>
      <c r="G27" s="2"/>
    </row>
    <row r="28" spans="1:7" s="1" customFormat="1" ht="17.25" customHeight="1" x14ac:dyDescent="0.2">
      <c r="A28" s="22"/>
      <c r="B28" s="33" t="s">
        <v>25</v>
      </c>
      <c r="C28" s="30">
        <v>2924830</v>
      </c>
      <c r="D28" s="29">
        <v>2924830</v>
      </c>
      <c r="E28" s="2"/>
      <c r="G28" s="2"/>
    </row>
    <row r="29" spans="1:7" s="1" customFormat="1" ht="17.25" customHeight="1" x14ac:dyDescent="0.2">
      <c r="A29" s="22"/>
      <c r="B29" s="33" t="s">
        <v>26</v>
      </c>
      <c r="C29" s="30">
        <v>527900</v>
      </c>
      <c r="D29" s="29">
        <v>527900</v>
      </c>
      <c r="E29" s="2"/>
      <c r="G29" s="2"/>
    </row>
    <row r="30" spans="1:7" s="1" customFormat="1" ht="17.25" customHeight="1" x14ac:dyDescent="0.2">
      <c r="A30" s="22"/>
      <c r="B30" s="33" t="s">
        <v>27</v>
      </c>
      <c r="C30" s="34">
        <v>0</v>
      </c>
      <c r="D30" s="29">
        <v>9723000</v>
      </c>
      <c r="E30" s="2"/>
      <c r="G30" s="2"/>
    </row>
    <row r="31" spans="1:7" s="1" customFormat="1" ht="17.25" customHeight="1" x14ac:dyDescent="0.2">
      <c r="A31" s="22"/>
      <c r="B31" s="6" t="s">
        <v>9</v>
      </c>
      <c r="C31" s="24">
        <v>0</v>
      </c>
      <c r="D31" s="18">
        <v>7716557</v>
      </c>
      <c r="E31" s="2"/>
      <c r="G31" s="2"/>
    </row>
    <row r="32" spans="1:7" ht="21" customHeight="1" thickBot="1" x14ac:dyDescent="0.25">
      <c r="A32" s="5"/>
      <c r="B32" s="25" t="s">
        <v>10</v>
      </c>
      <c r="C32" s="24">
        <v>0</v>
      </c>
      <c r="D32" s="18">
        <v>3484862</v>
      </c>
    </row>
    <row r="33" spans="1:4" s="1" customFormat="1" ht="17.25" customHeight="1" thickBot="1" x14ac:dyDescent="0.25">
      <c r="A33" s="41" t="s">
        <v>22</v>
      </c>
      <c r="B33" s="42"/>
      <c r="C33" s="7">
        <f>SUM(C16,C18,C22,C25,C31,C32)</f>
        <v>16074317</v>
      </c>
      <c r="D33" s="7">
        <f>SUM(D16,D18,D22,D25,D31,D32)</f>
        <v>37491386351</v>
      </c>
    </row>
  </sheetData>
  <mergeCells count="4">
    <mergeCell ref="A1:D1"/>
    <mergeCell ref="A11:B11"/>
    <mergeCell ref="A33:B33"/>
    <mergeCell ref="A15:D15"/>
  </mergeCells>
  <phoneticPr fontId="1" type="noConversion"/>
  <printOptions horizontalCentered="1"/>
  <pageMargins left="0.59055118110236227" right="0.59055118110236227" top="0.59055118110236227" bottom="0.39370078740157483" header="0.51181102362204722" footer="0.51181102362204722"/>
  <pageSetup paperSize="9" scale="85" orientation="portrait" r:id="rId1"/>
  <headerFooter alignWithMargins="0">
    <oddHeader xml:space="preserve">&amp;RTabulka č. 6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SU - Fondy EU</vt:lpstr>
      <vt:lpstr>'SU - Fondy EU'!Oblast_tisku</vt:lpstr>
    </vt:vector>
  </TitlesOfParts>
  <Manager/>
  <Company>MD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Lucia Krištofová, Ing.</dc:creator>
  <cp:keywords/>
  <dc:description/>
  <cp:lastModifiedBy>Vrkoslav Marcel Ing.</cp:lastModifiedBy>
  <cp:revision/>
  <dcterms:created xsi:type="dcterms:W3CDTF">2011-02-21T10:17:45Z</dcterms:created>
  <dcterms:modified xsi:type="dcterms:W3CDTF">2024-10-09T14:49:13Z</dcterms:modified>
  <cp:category/>
  <cp:contentStatus/>
</cp:coreProperties>
</file>