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NT.MDCR.CZ\DATAUSERS$\erika.pitukova\Desktop\"/>
    </mc:Choice>
  </mc:AlternateContent>
  <bookViews>
    <workbookView xWindow="0" yWindow="0" windowWidth="28800" windowHeight="1233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0" i="1" l="1"/>
  <c r="L30" i="1"/>
  <c r="N29" i="1"/>
  <c r="N27" i="1"/>
  <c r="L29" i="1"/>
  <c r="N26" i="1"/>
  <c r="M26" i="1"/>
  <c r="L26" i="1"/>
  <c r="L43" i="1" l="1"/>
  <c r="L42" i="1"/>
  <c r="L41" i="1"/>
  <c r="L40" i="1"/>
  <c r="N39" i="1"/>
  <c r="L39" i="1"/>
  <c r="L38" i="1"/>
  <c r="L37" i="1"/>
  <c r="N36" i="1"/>
  <c r="L36" i="1"/>
  <c r="L35" i="1"/>
  <c r="L34" i="1"/>
  <c r="N33" i="1"/>
  <c r="L33" i="1"/>
  <c r="M32" i="1"/>
  <c r="L32" i="1"/>
  <c r="M31" i="1"/>
  <c r="L31" i="1"/>
  <c r="L28" i="1"/>
  <c r="M27" i="1"/>
  <c r="L27" i="1"/>
  <c r="N25" i="1"/>
  <c r="M25" i="1"/>
  <c r="L25" i="1"/>
  <c r="N24" i="1"/>
  <c r="M24" i="1"/>
  <c r="L24" i="1"/>
  <c r="N23" i="1"/>
  <c r="M23" i="1"/>
  <c r="L23" i="1"/>
  <c r="M22" i="1"/>
  <c r="L22" i="1"/>
  <c r="N21" i="1"/>
  <c r="M21" i="1"/>
  <c r="L21" i="1"/>
  <c r="N20" i="1"/>
  <c r="M20" i="1"/>
  <c r="L20" i="1"/>
  <c r="N19" i="1"/>
  <c r="M19" i="1"/>
  <c r="L19" i="1"/>
  <c r="N18" i="1"/>
  <c r="M18" i="1"/>
  <c r="L18" i="1"/>
  <c r="N17" i="1"/>
  <c r="M17" i="1"/>
  <c r="L17" i="1"/>
  <c r="L16" i="1"/>
  <c r="L15" i="1"/>
  <c r="N14" i="1"/>
  <c r="L14" i="1"/>
  <c r="N13" i="1"/>
  <c r="L13" i="1"/>
  <c r="N12" i="1"/>
  <c r="L12" i="1"/>
  <c r="N11" i="1"/>
  <c r="L10" i="1"/>
  <c r="N9" i="1"/>
  <c r="L9" i="1"/>
  <c r="N8" i="1"/>
  <c r="L8" i="1"/>
  <c r="L7" i="1"/>
  <c r="N6" i="1"/>
  <c r="L6" i="1"/>
  <c r="N5" i="1"/>
  <c r="L5" i="1"/>
  <c r="N4" i="1"/>
  <c r="L4" i="1"/>
  <c r="N3" i="1"/>
  <c r="L3" i="1"/>
  <c r="N2" i="1"/>
  <c r="L2" i="1"/>
</calcChain>
</file>

<file path=xl/sharedStrings.xml><?xml version="1.0" encoding="utf-8"?>
<sst xmlns="http://schemas.openxmlformats.org/spreadsheetml/2006/main" count="148" uniqueCount="68">
  <si>
    <t>Přestupek</t>
  </si>
  <si>
    <t>nárůst pokuty (%)</t>
  </si>
  <si>
    <t>nárůst blokové pokuty (%)</t>
  </si>
  <si>
    <t>změna v bodech</t>
  </si>
  <si>
    <t>řízení pod vlivem alkoholu nebo drog</t>
  </si>
  <si>
    <t>ano</t>
  </si>
  <si>
    <t>odmítnutí vyšetření na alkohol a drogy</t>
  </si>
  <si>
    <t>řízení bez řidičského oprávnění</t>
  </si>
  <si>
    <t>řízení cizincem po vybodování</t>
  </si>
  <si>
    <t>ne</t>
  </si>
  <si>
    <t>řízení s pozastaveným řidičským oprávněním</t>
  </si>
  <si>
    <t>řízení se zadrženým řidičským průkazem</t>
  </si>
  <si>
    <t>řízení bez profesní způsobilosti</t>
  </si>
  <si>
    <t>řízení bez pravidelné lékařské prohlídky</t>
  </si>
  <si>
    <t>nehoda s ublížením na zdraví</t>
  </si>
  <si>
    <t>předjíždění v případech, kdy je to zakázáno</t>
  </si>
  <si>
    <t>otáčení se, couvání, jízda v protisměru na dálnici</t>
  </si>
  <si>
    <t>parkování na místě vyhrazeném pro invalidy</t>
  </si>
  <si>
    <t>použití antiradaru</t>
  </si>
  <si>
    <t>nezastavení na signál nebo pokyn „stůj“</t>
  </si>
  <si>
    <t>ohrožení nebo omezení chodce na přechodu</t>
  </si>
  <si>
    <t>nedání přednosti v jízdě</t>
  </si>
  <si>
    <t>vjíždění na železniční přejezd přes zákaz</t>
  </si>
  <si>
    <t>porušení omezení jízdy některých vozidel</t>
  </si>
  <si>
    <t>držení telefonu při řízení</t>
  </si>
  <si>
    <t>překročení rychlosti o 10 km/h a více</t>
  </si>
  <si>
    <t>jízda na motocyklu bez přilby</t>
  </si>
  <si>
    <t>neuposlechnutí zákazu nebo příkazu směru jízdy</t>
  </si>
  <si>
    <t>nezajetí k zařízení pro kontrolu tech.stavu</t>
  </si>
  <si>
    <t>nesplnění nebo porušení jiné povinnosti</t>
  </si>
  <si>
    <t>nezastavení vozidla při dopravní nehodě</t>
  </si>
  <si>
    <t>neohlášení dopravní nehody policistovi</t>
  </si>
  <si>
    <t>neprokázání totožnosti účastníkům dopr.nehody</t>
  </si>
  <si>
    <t>nedovolené opuštění místa dopravní nehody</t>
  </si>
  <si>
    <t>řízení vozidla technicky nezpůsobilého</t>
  </si>
  <si>
    <t>jízda se zadrženým ORV</t>
  </si>
  <si>
    <t>svěření vozidla neznámé osobě</t>
  </si>
  <si>
    <t>přestupky učitele autoškoly</t>
  </si>
  <si>
    <t>nepodrobení se dopr.psychologickému vyšetření nebo neodevzdání ŘP nebo ORV</t>
  </si>
  <si>
    <t>současná max. výše pokuty</t>
  </si>
  <si>
    <t>současná bloková pokuta</t>
  </si>
  <si>
    <t>současné body</t>
  </si>
  <si>
    <t>současné zadržení ŘP</t>
  </si>
  <si>
    <t>porušení pravidel silničního provozu</t>
  </si>
  <si>
    <t>chování při dopravní nehodě</t>
  </si>
  <si>
    <t>způsobilost vozidla</t>
  </si>
  <si>
    <t>ostatní</t>
  </si>
  <si>
    <t>Okruhy přestupků</t>
  </si>
  <si>
    <t>absence základních předpokladů k řízení vozidla</t>
  </si>
  <si>
    <t>navržená max. výš pokuty</t>
  </si>
  <si>
    <t>navržená bloková pokuta</t>
  </si>
  <si>
    <t>navržené body</t>
  </si>
  <si>
    <t>navržené zadržení ŘP</t>
  </si>
  <si>
    <t>řízení vozidla bez registrační značky</t>
  </si>
  <si>
    <t>řízení vozidla se zakrytou registrační značkou</t>
  </si>
  <si>
    <t>překročení rychlosti o 50 km/h a více (o 40 km/h a více v obci)</t>
  </si>
  <si>
    <t>překročení rychlosti o 30 km/h a více (o 20 km/h a více v obci)</t>
  </si>
  <si>
    <t>současný zákaz činnosti (roky)</t>
  </si>
  <si>
    <t>navržený zákaz činnosti (roky)</t>
  </si>
  <si>
    <t>řízení motorového vozidla ve stavu vylučujícím způsobilost</t>
  </si>
  <si>
    <t>*</t>
  </si>
  <si>
    <t>nepřipoutání řidiče bezp.pásem nebo nepoužití autosedačky</t>
  </si>
  <si>
    <t>nepřpoutání spolujezdce bezp. pásem</t>
  </si>
  <si>
    <t>* dvojnásobek pokuty ukládané za přestupkek</t>
  </si>
  <si>
    <t>1,5**</t>
  </si>
  <si>
    <t>** nebo dle přestupku zákaz činnosti až na 3 roky</t>
  </si>
  <si>
    <t>ohrožení jiného řidiče při přejíždění z pruhu do pruhu</t>
  </si>
  <si>
    <t>nedání znamení o změně směru jízdy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</si>
</sst>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505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6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2" borderId="1" xfId="0" applyFill="1" applyBorder="1"/>
    <xf numFmtId="3" fontId="0" fillId="2" borderId="1" xfId="0" applyNumberFormat="1" applyFill="1" applyBorder="1"/>
    <xf numFmtId="0" fontId="0" fillId="2" borderId="1" xfId="0" applyFill="1" applyBorder="1" applyAlignment="1">
      <alignment horizontal="right"/>
    </xf>
    <xf numFmtId="0" fontId="0" fillId="2" borderId="1" xfId="0" applyFont="1" applyFill="1" applyBorder="1"/>
    <xf numFmtId="0" fontId="0" fillId="3" borderId="1" xfId="0" applyFill="1" applyBorder="1"/>
    <xf numFmtId="3" fontId="0" fillId="3" borderId="1" xfId="0" applyNumberFormat="1" applyFill="1" applyBorder="1"/>
    <xf numFmtId="0" fontId="0" fillId="3" borderId="1" xfId="0" applyFill="1" applyBorder="1" applyAlignment="1">
      <alignment horizontal="right"/>
    </xf>
    <xf numFmtId="0" fontId="0" fillId="3" borderId="1" xfId="0" applyFont="1" applyFill="1" applyBorder="1"/>
    <xf numFmtId="0" fontId="0" fillId="4" borderId="1" xfId="0" applyFill="1" applyBorder="1"/>
    <xf numFmtId="3" fontId="0" fillId="4" borderId="1" xfId="0" applyNumberFormat="1" applyFill="1" applyBorder="1"/>
    <xf numFmtId="0" fontId="0" fillId="4" borderId="1" xfId="0" applyFill="1" applyBorder="1" applyAlignment="1">
      <alignment horizontal="right"/>
    </xf>
    <xf numFmtId="0" fontId="0" fillId="4" borderId="1" xfId="0" applyFont="1" applyFill="1" applyBorder="1"/>
    <xf numFmtId="0" fontId="0" fillId="5" borderId="1" xfId="0" applyFill="1" applyBorder="1"/>
    <xf numFmtId="3" fontId="0" fillId="5" borderId="1" xfId="0" applyNumberFormat="1" applyFill="1" applyBorder="1"/>
    <xf numFmtId="0" fontId="0" fillId="5" borderId="1" xfId="0" applyFill="1" applyBorder="1" applyAlignment="1">
      <alignment horizontal="right"/>
    </xf>
    <xf numFmtId="0" fontId="0" fillId="5" borderId="1" xfId="0" applyFont="1" applyFill="1" applyBorder="1"/>
    <xf numFmtId="0" fontId="0" fillId="6" borderId="1" xfId="0" applyFill="1" applyBorder="1"/>
    <xf numFmtId="3" fontId="0" fillId="6" borderId="1" xfId="0" applyNumberFormat="1" applyFill="1" applyBorder="1"/>
    <xf numFmtId="0" fontId="0" fillId="6" borderId="1" xfId="0" applyFill="1" applyBorder="1" applyAlignment="1">
      <alignment horizontal="right"/>
    </xf>
    <xf numFmtId="0" fontId="0" fillId="6" borderId="1" xfId="0" applyFont="1" applyFill="1" applyBorder="1"/>
    <xf numFmtId="0" fontId="1" fillId="0" borderId="0" xfId="0" applyFont="1" applyFill="1" applyBorder="1" applyAlignment="1">
      <alignment horizontal="right"/>
    </xf>
    <xf numFmtId="3" fontId="0" fillId="3" borderId="1" xfId="0" applyNumberForma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tabSelected="1" zoomScale="80" zoomScaleNormal="80" workbookViewId="0">
      <selection activeCell="N32" sqref="N32"/>
    </sheetView>
  </sheetViews>
  <sheetFormatPr defaultRowHeight="15" x14ac:dyDescent="0.25"/>
  <cols>
    <col min="1" max="1" width="72" customWidth="1"/>
    <col min="3" max="3" width="10.28515625" customWidth="1"/>
    <col min="5" max="5" width="9.7109375" customWidth="1"/>
    <col min="6" max="6" width="11.140625" customWidth="1"/>
    <col min="7" max="7" width="10.5703125" customWidth="1"/>
    <col min="8" max="8" width="9.140625" customWidth="1"/>
    <col min="9" max="9" width="9.85546875" customWidth="1"/>
  </cols>
  <sheetData>
    <row r="1" spans="1:14" ht="60" x14ac:dyDescent="0.25">
      <c r="A1" s="1" t="s">
        <v>0</v>
      </c>
      <c r="B1" s="2" t="s">
        <v>39</v>
      </c>
      <c r="C1" s="2" t="s">
        <v>49</v>
      </c>
      <c r="D1" s="2" t="s">
        <v>57</v>
      </c>
      <c r="E1" s="2" t="s">
        <v>58</v>
      </c>
      <c r="F1" s="2" t="s">
        <v>40</v>
      </c>
      <c r="G1" s="2" t="s">
        <v>50</v>
      </c>
      <c r="H1" s="2" t="s">
        <v>41</v>
      </c>
      <c r="I1" s="2" t="s">
        <v>51</v>
      </c>
      <c r="J1" s="2" t="s">
        <v>42</v>
      </c>
      <c r="K1" s="2" t="s">
        <v>52</v>
      </c>
      <c r="L1" s="2" t="s">
        <v>1</v>
      </c>
      <c r="M1" s="2" t="s">
        <v>2</v>
      </c>
      <c r="N1" s="2" t="s">
        <v>3</v>
      </c>
    </row>
    <row r="2" spans="1:14" x14ac:dyDescent="0.25">
      <c r="A2" s="3" t="s">
        <v>4</v>
      </c>
      <c r="B2" s="4">
        <v>20000</v>
      </c>
      <c r="C2" s="4">
        <v>25000</v>
      </c>
      <c r="D2" s="3">
        <v>1</v>
      </c>
      <c r="E2" s="3">
        <v>1.5</v>
      </c>
      <c r="F2" s="3"/>
      <c r="G2" s="3"/>
      <c r="H2" s="3">
        <v>7</v>
      </c>
      <c r="I2" s="3">
        <v>6</v>
      </c>
      <c r="J2" s="5" t="s">
        <v>5</v>
      </c>
      <c r="K2" s="5" t="s">
        <v>5</v>
      </c>
      <c r="L2" s="6">
        <f>(C2/B2-1)*100</f>
        <v>25</v>
      </c>
      <c r="M2" s="3"/>
      <c r="N2" s="3">
        <f>I2-H2</f>
        <v>-1</v>
      </c>
    </row>
    <row r="3" spans="1:14" x14ac:dyDescent="0.25">
      <c r="A3" s="6" t="s">
        <v>59</v>
      </c>
      <c r="B3" s="4">
        <v>50000</v>
      </c>
      <c r="C3" s="4">
        <v>75000</v>
      </c>
      <c r="D3" s="3">
        <v>2</v>
      </c>
      <c r="E3" s="3">
        <v>3</v>
      </c>
      <c r="F3" s="3"/>
      <c r="G3" s="3"/>
      <c r="H3" s="3">
        <v>7</v>
      </c>
      <c r="I3" s="3">
        <v>6</v>
      </c>
      <c r="J3" s="5" t="s">
        <v>5</v>
      </c>
      <c r="K3" s="5" t="s">
        <v>5</v>
      </c>
      <c r="L3" s="6">
        <f t="shared" ref="L3:L39" si="0">(C3/B3-1)*100</f>
        <v>50</v>
      </c>
      <c r="M3" s="3"/>
      <c r="N3" s="3">
        <f>I3-H3</f>
        <v>-1</v>
      </c>
    </row>
    <row r="4" spans="1:14" x14ac:dyDescent="0.25">
      <c r="A4" s="3" t="s">
        <v>6</v>
      </c>
      <c r="B4" s="4">
        <v>50000</v>
      </c>
      <c r="C4" s="4">
        <v>75000</v>
      </c>
      <c r="D4" s="3">
        <v>2</v>
      </c>
      <c r="E4" s="3">
        <v>3</v>
      </c>
      <c r="F4" s="3"/>
      <c r="G4" s="3"/>
      <c r="H4" s="3">
        <v>7</v>
      </c>
      <c r="I4" s="3">
        <v>6</v>
      </c>
      <c r="J4" s="5" t="s">
        <v>5</v>
      </c>
      <c r="K4" s="5" t="s">
        <v>5</v>
      </c>
      <c r="L4" s="6">
        <f t="shared" si="0"/>
        <v>50</v>
      </c>
      <c r="M4" s="3"/>
      <c r="N4" s="3">
        <f>I4-H4</f>
        <v>-1</v>
      </c>
    </row>
    <row r="5" spans="1:14" x14ac:dyDescent="0.25">
      <c r="A5" s="3" t="s">
        <v>7</v>
      </c>
      <c r="B5" s="4">
        <v>50000</v>
      </c>
      <c r="C5" s="4">
        <v>75000</v>
      </c>
      <c r="D5" s="3">
        <v>2</v>
      </c>
      <c r="E5" s="3">
        <v>3</v>
      </c>
      <c r="F5" s="3"/>
      <c r="G5" s="3"/>
      <c r="H5" s="3">
        <v>4</v>
      </c>
      <c r="I5" s="3">
        <v>4</v>
      </c>
      <c r="J5" s="5" t="s">
        <v>5</v>
      </c>
      <c r="K5" s="5" t="s">
        <v>5</v>
      </c>
      <c r="L5" s="6">
        <f t="shared" si="0"/>
        <v>50</v>
      </c>
      <c r="M5" s="3"/>
      <c r="N5" s="3">
        <f>I5-H5</f>
        <v>0</v>
      </c>
    </row>
    <row r="6" spans="1:14" x14ac:dyDescent="0.25">
      <c r="A6" s="3" t="s">
        <v>8</v>
      </c>
      <c r="B6" s="4">
        <v>50000</v>
      </c>
      <c r="C6" s="4">
        <v>75000</v>
      </c>
      <c r="D6" s="3">
        <v>2</v>
      </c>
      <c r="E6" s="3">
        <v>3</v>
      </c>
      <c r="F6" s="3"/>
      <c r="G6" s="3"/>
      <c r="H6" s="3">
        <v>0</v>
      </c>
      <c r="I6" s="3">
        <v>4</v>
      </c>
      <c r="J6" s="5" t="s">
        <v>9</v>
      </c>
      <c r="K6" s="5" t="s">
        <v>9</v>
      </c>
      <c r="L6" s="6">
        <f t="shared" si="0"/>
        <v>50</v>
      </c>
      <c r="M6" s="3"/>
      <c r="N6" s="3">
        <f>I6-H6</f>
        <v>4</v>
      </c>
    </row>
    <row r="7" spans="1:14" x14ac:dyDescent="0.25">
      <c r="A7" s="3" t="s">
        <v>10</v>
      </c>
      <c r="B7" s="4">
        <v>10000</v>
      </c>
      <c r="C7" s="4">
        <v>25000</v>
      </c>
      <c r="D7" s="3">
        <v>1</v>
      </c>
      <c r="E7" s="3">
        <v>1.5</v>
      </c>
      <c r="F7" s="3"/>
      <c r="G7" s="4"/>
      <c r="H7" s="3">
        <v>0</v>
      </c>
      <c r="I7" s="3">
        <v>0</v>
      </c>
      <c r="J7" s="5" t="s">
        <v>9</v>
      </c>
      <c r="K7" s="5" t="s">
        <v>9</v>
      </c>
      <c r="L7" s="6">
        <f t="shared" si="0"/>
        <v>150</v>
      </c>
      <c r="M7" s="3"/>
      <c r="N7" s="3"/>
    </row>
    <row r="8" spans="1:14" x14ac:dyDescent="0.25">
      <c r="A8" s="3" t="s">
        <v>11</v>
      </c>
      <c r="B8" s="4">
        <v>10000</v>
      </c>
      <c r="C8" s="4">
        <v>25000</v>
      </c>
      <c r="D8" s="3">
        <v>1</v>
      </c>
      <c r="E8" s="3">
        <v>1.5</v>
      </c>
      <c r="F8" s="3"/>
      <c r="G8" s="4"/>
      <c r="H8" s="3">
        <v>7</v>
      </c>
      <c r="I8" s="3">
        <v>4</v>
      </c>
      <c r="J8" s="5" t="s">
        <v>9</v>
      </c>
      <c r="K8" s="5" t="s">
        <v>9</v>
      </c>
      <c r="L8" s="6">
        <f t="shared" si="0"/>
        <v>150</v>
      </c>
      <c r="M8" s="3"/>
      <c r="N8" s="3">
        <f>I8-H8</f>
        <v>-3</v>
      </c>
    </row>
    <row r="9" spans="1:14" x14ac:dyDescent="0.25">
      <c r="A9" s="3" t="s">
        <v>12</v>
      </c>
      <c r="B9" s="4">
        <v>10000</v>
      </c>
      <c r="C9" s="4">
        <v>25000</v>
      </c>
      <c r="D9" s="3">
        <v>1</v>
      </c>
      <c r="E9" s="3">
        <v>1.5</v>
      </c>
      <c r="F9" s="3"/>
      <c r="G9" s="4"/>
      <c r="H9" s="3">
        <v>3</v>
      </c>
      <c r="I9" s="3">
        <v>4</v>
      </c>
      <c r="J9" s="5" t="s">
        <v>9</v>
      </c>
      <c r="K9" s="5" t="s">
        <v>5</v>
      </c>
      <c r="L9" s="6">
        <f t="shared" si="0"/>
        <v>150</v>
      </c>
      <c r="M9" s="3"/>
      <c r="N9" s="3">
        <f>I9-H9</f>
        <v>1</v>
      </c>
    </row>
    <row r="10" spans="1:14" x14ac:dyDescent="0.25">
      <c r="A10" s="3" t="s">
        <v>13</v>
      </c>
      <c r="B10" s="4">
        <v>10000</v>
      </c>
      <c r="C10" s="4">
        <v>25000</v>
      </c>
      <c r="D10" s="3">
        <v>1</v>
      </c>
      <c r="E10" s="3">
        <v>1.5</v>
      </c>
      <c r="F10" s="3"/>
      <c r="G10" s="4"/>
      <c r="H10" s="3">
        <v>0</v>
      </c>
      <c r="I10" s="3">
        <v>0</v>
      </c>
      <c r="J10" s="5" t="s">
        <v>9</v>
      </c>
      <c r="K10" s="5" t="s">
        <v>5</v>
      </c>
      <c r="L10" s="6">
        <f t="shared" si="0"/>
        <v>150</v>
      </c>
      <c r="M10" s="3"/>
      <c r="N10" s="3"/>
    </row>
    <row r="11" spans="1:14" x14ac:dyDescent="0.25">
      <c r="A11" s="7" t="s">
        <v>14</v>
      </c>
      <c r="B11" s="8">
        <v>50000</v>
      </c>
      <c r="C11" s="24" t="s">
        <v>60</v>
      </c>
      <c r="D11" s="7">
        <v>2</v>
      </c>
      <c r="E11" s="9" t="s">
        <v>64</v>
      </c>
      <c r="F11" s="7"/>
      <c r="G11" s="7"/>
      <c r="H11" s="7">
        <v>7</v>
      </c>
      <c r="I11" s="7">
        <v>6</v>
      </c>
      <c r="J11" s="9" t="s">
        <v>5</v>
      </c>
      <c r="K11" s="9" t="s">
        <v>5</v>
      </c>
      <c r="L11" s="10"/>
      <c r="M11" s="7"/>
      <c r="N11" s="7">
        <f>I11-H11</f>
        <v>-1</v>
      </c>
    </row>
    <row r="12" spans="1:14" x14ac:dyDescent="0.25">
      <c r="A12" s="7" t="s">
        <v>55</v>
      </c>
      <c r="B12" s="8">
        <v>10000</v>
      </c>
      <c r="C12" s="8">
        <v>25000</v>
      </c>
      <c r="D12" s="7">
        <v>1</v>
      </c>
      <c r="E12" s="7"/>
      <c r="F12" s="7"/>
      <c r="G12" s="8">
        <v>5000</v>
      </c>
      <c r="H12" s="7">
        <v>5</v>
      </c>
      <c r="I12" s="7">
        <v>6</v>
      </c>
      <c r="J12" s="9" t="s">
        <v>9</v>
      </c>
      <c r="K12" s="9" t="s">
        <v>9</v>
      </c>
      <c r="L12" s="10">
        <f t="shared" si="0"/>
        <v>150</v>
      </c>
      <c r="M12" s="7"/>
      <c r="N12" s="7">
        <f>I12-H12</f>
        <v>1</v>
      </c>
    </row>
    <row r="13" spans="1:14" x14ac:dyDescent="0.25">
      <c r="A13" s="7" t="s">
        <v>15</v>
      </c>
      <c r="B13" s="8">
        <v>10000</v>
      </c>
      <c r="C13" s="8">
        <v>25000</v>
      </c>
      <c r="D13" s="7">
        <v>1</v>
      </c>
      <c r="E13" s="7"/>
      <c r="F13" s="7"/>
      <c r="G13" s="8">
        <v>5000</v>
      </c>
      <c r="H13" s="7">
        <v>7</v>
      </c>
      <c r="I13" s="7">
        <v>6</v>
      </c>
      <c r="J13" s="9" t="s">
        <v>9</v>
      </c>
      <c r="K13" s="9" t="s">
        <v>9</v>
      </c>
      <c r="L13" s="10">
        <f t="shared" si="0"/>
        <v>150</v>
      </c>
      <c r="M13" s="7"/>
      <c r="N13" s="7">
        <f>I13-H13</f>
        <v>-1</v>
      </c>
    </row>
    <row r="14" spans="1:14" x14ac:dyDescent="0.25">
      <c r="A14" s="7" t="s">
        <v>16</v>
      </c>
      <c r="B14" s="8">
        <v>10000</v>
      </c>
      <c r="C14" s="8">
        <v>25000</v>
      </c>
      <c r="D14" s="7">
        <v>1</v>
      </c>
      <c r="E14" s="7"/>
      <c r="F14" s="7"/>
      <c r="G14" s="8">
        <v>5000</v>
      </c>
      <c r="H14" s="7">
        <v>7</v>
      </c>
      <c r="I14" s="7">
        <v>6</v>
      </c>
      <c r="J14" s="9" t="s">
        <v>9</v>
      </c>
      <c r="K14" s="9" t="s">
        <v>9</v>
      </c>
      <c r="L14" s="10">
        <f t="shared" si="0"/>
        <v>150</v>
      </c>
      <c r="M14" s="7"/>
      <c r="N14" s="7">
        <f>I14-H14</f>
        <v>-1</v>
      </c>
    </row>
    <row r="15" spans="1:14" x14ac:dyDescent="0.25">
      <c r="A15" s="7" t="s">
        <v>17</v>
      </c>
      <c r="B15" s="8">
        <v>10000</v>
      </c>
      <c r="C15" s="8">
        <v>10000</v>
      </c>
      <c r="D15" s="7"/>
      <c r="E15" s="7"/>
      <c r="F15" s="7"/>
      <c r="G15" s="8">
        <v>2500</v>
      </c>
      <c r="H15" s="7">
        <v>0</v>
      </c>
      <c r="I15" s="7">
        <v>0</v>
      </c>
      <c r="J15" s="9" t="s">
        <v>9</v>
      </c>
      <c r="K15" s="9" t="s">
        <v>9</v>
      </c>
      <c r="L15" s="10">
        <f t="shared" si="0"/>
        <v>0</v>
      </c>
      <c r="M15" s="7"/>
      <c r="N15" s="7"/>
    </row>
    <row r="16" spans="1:14" x14ac:dyDescent="0.25">
      <c r="A16" s="7" t="s">
        <v>18</v>
      </c>
      <c r="B16" s="8">
        <v>10000</v>
      </c>
      <c r="C16" s="8">
        <v>25000</v>
      </c>
      <c r="D16" s="7"/>
      <c r="E16" s="7"/>
      <c r="F16" s="7"/>
      <c r="G16" s="8"/>
      <c r="H16" s="7">
        <v>0</v>
      </c>
      <c r="I16" s="7">
        <v>0</v>
      </c>
      <c r="J16" s="9" t="s">
        <v>9</v>
      </c>
      <c r="K16" s="9" t="s">
        <v>9</v>
      </c>
      <c r="L16" s="10">
        <f t="shared" si="0"/>
        <v>150</v>
      </c>
      <c r="M16" s="7"/>
      <c r="N16" s="7"/>
    </row>
    <row r="17" spans="1:14" x14ac:dyDescent="0.25">
      <c r="A17" s="7" t="s">
        <v>56</v>
      </c>
      <c r="B17" s="8">
        <v>5000</v>
      </c>
      <c r="C17" s="8">
        <v>10000</v>
      </c>
      <c r="D17" s="7">
        <v>0.5</v>
      </c>
      <c r="E17" s="7"/>
      <c r="F17" s="8">
        <v>2500</v>
      </c>
      <c r="G17" s="8">
        <v>2500</v>
      </c>
      <c r="H17" s="7">
        <v>3</v>
      </c>
      <c r="I17" s="7">
        <v>4</v>
      </c>
      <c r="J17" s="9" t="s">
        <v>9</v>
      </c>
      <c r="K17" s="9" t="s">
        <v>9</v>
      </c>
      <c r="L17" s="10">
        <f t="shared" si="0"/>
        <v>100</v>
      </c>
      <c r="M17" s="7">
        <f t="shared" ref="M17:M21" si="1">(G17/F17-1)*100</f>
        <v>0</v>
      </c>
      <c r="N17" s="7">
        <f>I17-H17</f>
        <v>1</v>
      </c>
    </row>
    <row r="18" spans="1:14" x14ac:dyDescent="0.25">
      <c r="A18" s="7" t="s">
        <v>19</v>
      </c>
      <c r="B18" s="8">
        <v>5000</v>
      </c>
      <c r="C18" s="8">
        <v>25000</v>
      </c>
      <c r="D18" s="7">
        <v>0.5</v>
      </c>
      <c r="E18" s="7"/>
      <c r="F18" s="8">
        <v>2500</v>
      </c>
      <c r="G18" s="8">
        <v>5000</v>
      </c>
      <c r="H18" s="7">
        <v>5</v>
      </c>
      <c r="I18" s="7">
        <v>6</v>
      </c>
      <c r="J18" s="9" t="s">
        <v>9</v>
      </c>
      <c r="K18" s="9" t="s">
        <v>9</v>
      </c>
      <c r="L18" s="10">
        <f t="shared" si="0"/>
        <v>400</v>
      </c>
      <c r="M18" s="7">
        <f t="shared" si="1"/>
        <v>100</v>
      </c>
      <c r="N18" s="7">
        <f>I18-H18</f>
        <v>1</v>
      </c>
    </row>
    <row r="19" spans="1:14" x14ac:dyDescent="0.25">
      <c r="A19" s="7" t="s">
        <v>20</v>
      </c>
      <c r="B19" s="8">
        <v>5000</v>
      </c>
      <c r="C19" s="8">
        <v>10000</v>
      </c>
      <c r="D19" s="7">
        <v>0.5</v>
      </c>
      <c r="E19" s="7"/>
      <c r="F19" s="8">
        <v>2500</v>
      </c>
      <c r="G19" s="8">
        <v>2500</v>
      </c>
      <c r="H19" s="7">
        <v>5</v>
      </c>
      <c r="I19" s="7">
        <v>6</v>
      </c>
      <c r="J19" s="9" t="s">
        <v>9</v>
      </c>
      <c r="K19" s="9" t="s">
        <v>9</v>
      </c>
      <c r="L19" s="10">
        <f t="shared" si="0"/>
        <v>100</v>
      </c>
      <c r="M19" s="7">
        <f t="shared" si="1"/>
        <v>0</v>
      </c>
      <c r="N19" s="7">
        <f>I19-H19</f>
        <v>1</v>
      </c>
    </row>
    <row r="20" spans="1:14" x14ac:dyDescent="0.25">
      <c r="A20" s="7" t="s">
        <v>21</v>
      </c>
      <c r="B20" s="8">
        <v>5000</v>
      </c>
      <c r="C20" s="8">
        <v>10000</v>
      </c>
      <c r="D20" s="7">
        <v>0.5</v>
      </c>
      <c r="E20" s="7"/>
      <c r="F20" s="8">
        <v>2500</v>
      </c>
      <c r="G20" s="8">
        <v>2500</v>
      </c>
      <c r="H20" s="7">
        <v>4</v>
      </c>
      <c r="I20" s="7">
        <v>4</v>
      </c>
      <c r="J20" s="9" t="s">
        <v>9</v>
      </c>
      <c r="K20" s="9" t="s">
        <v>9</v>
      </c>
      <c r="L20" s="10">
        <f t="shared" si="0"/>
        <v>100</v>
      </c>
      <c r="M20" s="7">
        <f t="shared" si="1"/>
        <v>0</v>
      </c>
      <c r="N20" s="7">
        <f>I20-H20</f>
        <v>0</v>
      </c>
    </row>
    <row r="21" spans="1:14" x14ac:dyDescent="0.25">
      <c r="A21" s="7" t="s">
        <v>22</v>
      </c>
      <c r="B21" s="8">
        <v>5000</v>
      </c>
      <c r="C21" s="8">
        <v>25000</v>
      </c>
      <c r="D21" s="7">
        <v>0.5</v>
      </c>
      <c r="E21" s="7"/>
      <c r="F21" s="8">
        <v>2500</v>
      </c>
      <c r="G21" s="8">
        <v>5000</v>
      </c>
      <c r="H21" s="7">
        <v>7</v>
      </c>
      <c r="I21" s="7">
        <v>6</v>
      </c>
      <c r="J21" s="9" t="s">
        <v>9</v>
      </c>
      <c r="K21" s="9" t="s">
        <v>9</v>
      </c>
      <c r="L21" s="10">
        <f t="shared" si="0"/>
        <v>400</v>
      </c>
      <c r="M21" s="7">
        <f t="shared" si="1"/>
        <v>100</v>
      </c>
      <c r="N21" s="7">
        <f>I21-H21</f>
        <v>-1</v>
      </c>
    </row>
    <row r="22" spans="1:14" x14ac:dyDescent="0.25">
      <c r="A22" s="7" t="s">
        <v>23</v>
      </c>
      <c r="B22" s="8">
        <v>5000</v>
      </c>
      <c r="C22" s="8">
        <v>10000</v>
      </c>
      <c r="D22" s="7"/>
      <c r="E22" s="7"/>
      <c r="F22" s="8">
        <v>2500</v>
      </c>
      <c r="G22" s="8">
        <v>1500</v>
      </c>
      <c r="H22" s="7">
        <v>0</v>
      </c>
      <c r="I22" s="7">
        <v>0</v>
      </c>
      <c r="J22" s="9" t="s">
        <v>9</v>
      </c>
      <c r="K22" s="9" t="s">
        <v>9</v>
      </c>
      <c r="L22" s="10">
        <f t="shared" si="0"/>
        <v>100</v>
      </c>
      <c r="M22" s="7">
        <f t="shared" ref="M22:M27" si="2">(G22/F22-1)*100</f>
        <v>-40</v>
      </c>
      <c r="N22" s="7"/>
    </row>
    <row r="23" spans="1:14" x14ac:dyDescent="0.25">
      <c r="A23" s="7" t="s">
        <v>24</v>
      </c>
      <c r="B23" s="8">
        <v>2500</v>
      </c>
      <c r="C23" s="8">
        <v>10000</v>
      </c>
      <c r="D23" s="7"/>
      <c r="E23" s="7"/>
      <c r="F23" s="8">
        <v>1000</v>
      </c>
      <c r="G23" s="8">
        <v>2500</v>
      </c>
      <c r="H23" s="7">
        <v>2</v>
      </c>
      <c r="I23" s="7">
        <v>2</v>
      </c>
      <c r="J23" s="9" t="s">
        <v>9</v>
      </c>
      <c r="K23" s="9" t="s">
        <v>9</v>
      </c>
      <c r="L23" s="10">
        <f t="shared" si="0"/>
        <v>300</v>
      </c>
      <c r="M23" s="7">
        <f t="shared" si="2"/>
        <v>150</v>
      </c>
      <c r="N23" s="7">
        <f>I23-H23</f>
        <v>0</v>
      </c>
    </row>
    <row r="24" spans="1:14" x14ac:dyDescent="0.25">
      <c r="A24" s="7" t="s">
        <v>25</v>
      </c>
      <c r="B24" s="8">
        <v>2500</v>
      </c>
      <c r="C24" s="8">
        <v>5000</v>
      </c>
      <c r="D24" s="7"/>
      <c r="E24" s="7"/>
      <c r="F24" s="8">
        <v>1000</v>
      </c>
      <c r="G24" s="8">
        <v>1500</v>
      </c>
      <c r="H24" s="7">
        <v>2</v>
      </c>
      <c r="I24" s="7">
        <v>2</v>
      </c>
      <c r="J24" s="9" t="s">
        <v>9</v>
      </c>
      <c r="K24" s="9" t="s">
        <v>9</v>
      </c>
      <c r="L24" s="10">
        <f t="shared" si="0"/>
        <v>100</v>
      </c>
      <c r="M24" s="7">
        <f t="shared" si="2"/>
        <v>50</v>
      </c>
      <c r="N24" s="7">
        <f>I24-H24</f>
        <v>0</v>
      </c>
    </row>
    <row r="25" spans="1:14" x14ac:dyDescent="0.25">
      <c r="A25" s="7" t="s">
        <v>61</v>
      </c>
      <c r="B25" s="8">
        <v>2500</v>
      </c>
      <c r="C25" s="8">
        <v>5000</v>
      </c>
      <c r="D25" s="7"/>
      <c r="E25" s="7"/>
      <c r="F25" s="8">
        <v>2000</v>
      </c>
      <c r="G25" s="8">
        <v>1500</v>
      </c>
      <c r="H25" s="7">
        <v>3</v>
      </c>
      <c r="I25" s="7">
        <v>4</v>
      </c>
      <c r="J25" s="9" t="s">
        <v>9</v>
      </c>
      <c r="K25" s="9" t="s">
        <v>9</v>
      </c>
      <c r="L25" s="10">
        <f t="shared" si="0"/>
        <v>100</v>
      </c>
      <c r="M25" s="7">
        <f t="shared" si="2"/>
        <v>-25</v>
      </c>
      <c r="N25" s="7">
        <f>I25-H25</f>
        <v>1</v>
      </c>
    </row>
    <row r="26" spans="1:14" x14ac:dyDescent="0.25">
      <c r="A26" s="7" t="s">
        <v>62</v>
      </c>
      <c r="B26" s="8">
        <v>2500</v>
      </c>
      <c r="C26" s="8">
        <v>5000</v>
      </c>
      <c r="D26" s="7"/>
      <c r="E26" s="7"/>
      <c r="F26" s="8">
        <v>2000</v>
      </c>
      <c r="G26" s="8">
        <v>1500</v>
      </c>
      <c r="H26" s="7">
        <v>0</v>
      </c>
      <c r="I26" s="7">
        <v>0</v>
      </c>
      <c r="J26" s="9" t="s">
        <v>9</v>
      </c>
      <c r="K26" s="9" t="s">
        <v>9</v>
      </c>
      <c r="L26" s="10">
        <f t="shared" si="0"/>
        <v>100</v>
      </c>
      <c r="M26" s="7">
        <f t="shared" si="2"/>
        <v>-25</v>
      </c>
      <c r="N26" s="7">
        <f>I26-H26</f>
        <v>0</v>
      </c>
    </row>
    <row r="27" spans="1:14" x14ac:dyDescent="0.25">
      <c r="A27" s="7" t="s">
        <v>26</v>
      </c>
      <c r="B27" s="8">
        <v>2500</v>
      </c>
      <c r="C27" s="8">
        <v>5000</v>
      </c>
      <c r="D27" s="7"/>
      <c r="E27" s="7"/>
      <c r="F27" s="8">
        <v>2000</v>
      </c>
      <c r="G27" s="8">
        <v>1500</v>
      </c>
      <c r="H27" s="7">
        <v>3</v>
      </c>
      <c r="I27" s="7">
        <v>4</v>
      </c>
      <c r="J27" s="9" t="s">
        <v>9</v>
      </c>
      <c r="K27" s="9" t="s">
        <v>9</v>
      </c>
      <c r="L27" s="10">
        <f t="shared" si="0"/>
        <v>100</v>
      </c>
      <c r="M27" s="7">
        <f t="shared" si="2"/>
        <v>-25</v>
      </c>
      <c r="N27" s="7">
        <f>I27-H27</f>
        <v>1</v>
      </c>
    </row>
    <row r="28" spans="1:14" x14ac:dyDescent="0.25">
      <c r="A28" s="7" t="s">
        <v>27</v>
      </c>
      <c r="B28" s="8">
        <v>2500</v>
      </c>
      <c r="C28" s="8">
        <v>25000</v>
      </c>
      <c r="D28" s="7"/>
      <c r="E28" s="7">
        <v>0.5</v>
      </c>
      <c r="F28" s="8">
        <v>2000</v>
      </c>
      <c r="G28" s="8"/>
      <c r="H28" s="7">
        <v>0</v>
      </c>
      <c r="I28" s="7">
        <v>0</v>
      </c>
      <c r="J28" s="9" t="s">
        <v>9</v>
      </c>
      <c r="K28" s="9" t="s">
        <v>9</v>
      </c>
      <c r="L28" s="10">
        <f t="shared" si="0"/>
        <v>900</v>
      </c>
      <c r="M28" s="7"/>
      <c r="N28" s="7"/>
    </row>
    <row r="29" spans="1:14" x14ac:dyDescent="0.25">
      <c r="A29" s="7" t="s">
        <v>66</v>
      </c>
      <c r="B29" s="8">
        <v>2500</v>
      </c>
      <c r="C29" s="8">
        <v>5000</v>
      </c>
      <c r="D29" s="7"/>
      <c r="E29" s="7"/>
      <c r="F29" s="8">
        <v>2000</v>
      </c>
      <c r="G29" s="8">
        <v>1500</v>
      </c>
      <c r="H29" s="7">
        <v>5</v>
      </c>
      <c r="I29" s="7">
        <v>4</v>
      </c>
      <c r="J29" s="9" t="s">
        <v>9</v>
      </c>
      <c r="K29" s="9" t="s">
        <v>9</v>
      </c>
      <c r="L29" s="10">
        <f t="shared" si="0"/>
        <v>100</v>
      </c>
      <c r="M29" s="7"/>
      <c r="N29" s="7">
        <f>I29-H29</f>
        <v>-1</v>
      </c>
    </row>
    <row r="30" spans="1:14" x14ac:dyDescent="0.25">
      <c r="A30" s="7" t="s">
        <v>67</v>
      </c>
      <c r="B30" s="8">
        <v>2500</v>
      </c>
      <c r="C30" s="8">
        <v>5000</v>
      </c>
      <c r="D30" s="7"/>
      <c r="E30" s="7"/>
      <c r="F30" s="8">
        <v>2000</v>
      </c>
      <c r="G30" s="8">
        <v>1500</v>
      </c>
      <c r="H30" s="7">
        <v>0</v>
      </c>
      <c r="I30" s="7">
        <v>2</v>
      </c>
      <c r="J30" s="9"/>
      <c r="K30" s="9"/>
      <c r="L30" s="10">
        <f t="shared" si="0"/>
        <v>100</v>
      </c>
      <c r="M30" s="7"/>
      <c r="N30" s="7">
        <f>I30-H30</f>
        <v>2</v>
      </c>
    </row>
    <row r="31" spans="1:14" x14ac:dyDescent="0.25">
      <c r="A31" s="7" t="s">
        <v>28</v>
      </c>
      <c r="B31" s="8">
        <v>2500</v>
      </c>
      <c r="C31" s="8">
        <v>10000</v>
      </c>
      <c r="D31" s="7"/>
      <c r="E31" s="7"/>
      <c r="F31" s="8">
        <v>2000</v>
      </c>
      <c r="G31" s="8">
        <v>2500</v>
      </c>
      <c r="H31" s="7">
        <v>0</v>
      </c>
      <c r="I31" s="7">
        <v>0</v>
      </c>
      <c r="J31" s="9" t="s">
        <v>9</v>
      </c>
      <c r="K31" s="9" t="s">
        <v>9</v>
      </c>
      <c r="L31" s="10">
        <f t="shared" si="0"/>
        <v>300</v>
      </c>
      <c r="M31" s="7">
        <f t="shared" ref="M31" si="3">(G31/F31-1)*100</f>
        <v>25</v>
      </c>
      <c r="N31" s="7"/>
    </row>
    <row r="32" spans="1:14" x14ac:dyDescent="0.25">
      <c r="A32" s="7" t="s">
        <v>29</v>
      </c>
      <c r="B32" s="8">
        <v>2500</v>
      </c>
      <c r="C32" s="8">
        <v>5000</v>
      </c>
      <c r="D32" s="7"/>
      <c r="E32" s="7"/>
      <c r="F32" s="8">
        <v>2000</v>
      </c>
      <c r="G32" s="8">
        <v>1500</v>
      </c>
      <c r="H32" s="7">
        <v>0</v>
      </c>
      <c r="I32" s="7">
        <v>0</v>
      </c>
      <c r="J32" s="9" t="s">
        <v>9</v>
      </c>
      <c r="K32" s="9" t="s">
        <v>9</v>
      </c>
      <c r="L32" s="10">
        <f t="shared" si="0"/>
        <v>100</v>
      </c>
      <c r="M32" s="7">
        <f>(G32/F32-1)*100</f>
        <v>-25</v>
      </c>
      <c r="N32" s="7"/>
    </row>
    <row r="33" spans="1:14" x14ac:dyDescent="0.25">
      <c r="A33" s="11" t="s">
        <v>30</v>
      </c>
      <c r="B33" s="12">
        <v>5000</v>
      </c>
      <c r="C33" s="12">
        <v>25000</v>
      </c>
      <c r="D33" s="11">
        <v>0.5</v>
      </c>
      <c r="E33" s="11">
        <v>0.5</v>
      </c>
      <c r="F33" s="12"/>
      <c r="G33" s="12"/>
      <c r="H33" s="11">
        <v>7</v>
      </c>
      <c r="I33" s="11">
        <v>4</v>
      </c>
      <c r="J33" s="13" t="s">
        <v>9</v>
      </c>
      <c r="K33" s="13" t="s">
        <v>9</v>
      </c>
      <c r="L33" s="14">
        <f t="shared" si="0"/>
        <v>400</v>
      </c>
      <c r="M33" s="11"/>
      <c r="N33" s="11">
        <f>I33-H33</f>
        <v>-3</v>
      </c>
    </row>
    <row r="34" spans="1:14" x14ac:dyDescent="0.25">
      <c r="A34" s="11" t="s">
        <v>31</v>
      </c>
      <c r="B34" s="12">
        <v>5000</v>
      </c>
      <c r="C34" s="12">
        <v>10000</v>
      </c>
      <c r="D34" s="11">
        <v>0.5</v>
      </c>
      <c r="E34" s="11"/>
      <c r="F34" s="12"/>
      <c r="G34" s="12">
        <v>2500</v>
      </c>
      <c r="H34" s="11">
        <v>0</v>
      </c>
      <c r="I34" s="11">
        <v>0</v>
      </c>
      <c r="J34" s="13" t="s">
        <v>5</v>
      </c>
      <c r="K34" s="13" t="s">
        <v>9</v>
      </c>
      <c r="L34" s="14">
        <f t="shared" si="0"/>
        <v>100</v>
      </c>
      <c r="M34" s="11"/>
      <c r="N34" s="11"/>
    </row>
    <row r="35" spans="1:14" x14ac:dyDescent="0.25">
      <c r="A35" s="11" t="s">
        <v>32</v>
      </c>
      <c r="B35" s="12">
        <v>5000</v>
      </c>
      <c r="C35" s="12">
        <v>10000</v>
      </c>
      <c r="D35" s="11">
        <v>0.5</v>
      </c>
      <c r="E35" s="11"/>
      <c r="F35" s="12"/>
      <c r="G35" s="12">
        <v>2500</v>
      </c>
      <c r="H35" s="11">
        <v>0</v>
      </c>
      <c r="I35" s="11">
        <v>0</v>
      </c>
      <c r="J35" s="13" t="s">
        <v>9</v>
      </c>
      <c r="K35" s="13" t="s">
        <v>9</v>
      </c>
      <c r="L35" s="14">
        <f t="shared" si="0"/>
        <v>100</v>
      </c>
      <c r="M35" s="11"/>
      <c r="N35" s="11"/>
    </row>
    <row r="36" spans="1:14" x14ac:dyDescent="0.25">
      <c r="A36" s="11" t="s">
        <v>33</v>
      </c>
      <c r="B36" s="12">
        <v>5000</v>
      </c>
      <c r="C36" s="12">
        <v>25000</v>
      </c>
      <c r="D36" s="11">
        <v>0.5</v>
      </c>
      <c r="E36" s="11">
        <v>0.5</v>
      </c>
      <c r="F36" s="12"/>
      <c r="G36" s="12"/>
      <c r="H36" s="11">
        <v>7</v>
      </c>
      <c r="I36" s="11">
        <v>4</v>
      </c>
      <c r="J36" s="13" t="s">
        <v>9</v>
      </c>
      <c r="K36" s="13" t="s">
        <v>9</v>
      </c>
      <c r="L36" s="14">
        <f t="shared" si="0"/>
        <v>400</v>
      </c>
      <c r="M36" s="11"/>
      <c r="N36" s="11">
        <f>I36-H36</f>
        <v>-3</v>
      </c>
    </row>
    <row r="37" spans="1:14" x14ac:dyDescent="0.25">
      <c r="A37" s="15" t="s">
        <v>53</v>
      </c>
      <c r="B37" s="16">
        <v>10000</v>
      </c>
      <c r="C37" s="16">
        <v>10000</v>
      </c>
      <c r="D37" s="15">
        <v>1</v>
      </c>
      <c r="E37" s="15">
        <v>1.5</v>
      </c>
      <c r="F37" s="15"/>
      <c r="G37" s="15"/>
      <c r="H37" s="15">
        <v>0</v>
      </c>
      <c r="I37" s="15">
        <v>0</v>
      </c>
      <c r="J37" s="17" t="s">
        <v>9</v>
      </c>
      <c r="K37" s="17" t="s">
        <v>9</v>
      </c>
      <c r="L37" s="18">
        <f t="shared" si="0"/>
        <v>0</v>
      </c>
      <c r="M37" s="15"/>
      <c r="N37" s="15"/>
    </row>
    <row r="38" spans="1:14" x14ac:dyDescent="0.25">
      <c r="A38" s="15" t="s">
        <v>54</v>
      </c>
      <c r="B38" s="16">
        <v>10000</v>
      </c>
      <c r="C38" s="16">
        <v>10000</v>
      </c>
      <c r="D38" s="15">
        <v>1</v>
      </c>
      <c r="E38" s="15">
        <v>1.5</v>
      </c>
      <c r="F38" s="15"/>
      <c r="G38" s="15"/>
      <c r="H38" s="15">
        <v>0</v>
      </c>
      <c r="I38" s="15">
        <v>0</v>
      </c>
      <c r="J38" s="17" t="s">
        <v>9</v>
      </c>
      <c r="K38" s="17" t="s">
        <v>9</v>
      </c>
      <c r="L38" s="18">
        <f t="shared" si="0"/>
        <v>0</v>
      </c>
      <c r="M38" s="15"/>
      <c r="N38" s="15"/>
    </row>
    <row r="39" spans="1:14" x14ac:dyDescent="0.25">
      <c r="A39" s="15" t="s">
        <v>34</v>
      </c>
      <c r="B39" s="16">
        <v>10000</v>
      </c>
      <c r="C39" s="16">
        <v>10000</v>
      </c>
      <c r="D39" s="15">
        <v>1</v>
      </c>
      <c r="E39" s="15"/>
      <c r="F39" s="15"/>
      <c r="G39" s="16">
        <v>2500</v>
      </c>
      <c r="H39" s="15">
        <v>5</v>
      </c>
      <c r="I39" s="15">
        <v>4</v>
      </c>
      <c r="J39" s="17" t="s">
        <v>9</v>
      </c>
      <c r="K39" s="17" t="s">
        <v>9</v>
      </c>
      <c r="L39" s="18">
        <f t="shared" si="0"/>
        <v>0</v>
      </c>
      <c r="M39" s="15"/>
      <c r="N39" s="15">
        <f>I39-H39</f>
        <v>-1</v>
      </c>
    </row>
    <row r="40" spans="1:14" x14ac:dyDescent="0.25">
      <c r="A40" s="15" t="s">
        <v>35</v>
      </c>
      <c r="B40" s="16">
        <v>20000</v>
      </c>
      <c r="C40" s="16">
        <v>75000</v>
      </c>
      <c r="D40" s="15"/>
      <c r="E40" s="15"/>
      <c r="F40" s="15"/>
      <c r="G40" s="15"/>
      <c r="H40" s="15">
        <v>0</v>
      </c>
      <c r="I40" s="15">
        <v>0</v>
      </c>
      <c r="J40" s="17" t="s">
        <v>9</v>
      </c>
      <c r="K40" s="17" t="s">
        <v>9</v>
      </c>
      <c r="L40" s="18">
        <f>(C40/B40-1)*100</f>
        <v>275</v>
      </c>
      <c r="M40" s="15"/>
      <c r="N40" s="15"/>
    </row>
    <row r="41" spans="1:14" x14ac:dyDescent="0.25">
      <c r="A41" s="19" t="s">
        <v>36</v>
      </c>
      <c r="B41" s="20">
        <v>10000</v>
      </c>
      <c r="C41" s="20">
        <v>25000</v>
      </c>
      <c r="D41" s="19"/>
      <c r="E41" s="19"/>
      <c r="F41" s="19"/>
      <c r="G41" s="20"/>
      <c r="H41" s="19">
        <v>0</v>
      </c>
      <c r="I41" s="19">
        <v>0</v>
      </c>
      <c r="J41" s="21" t="s">
        <v>9</v>
      </c>
      <c r="K41" s="21" t="s">
        <v>9</v>
      </c>
      <c r="L41" s="22">
        <f>(C41/B41-1)*100</f>
        <v>150</v>
      </c>
      <c r="M41" s="19"/>
      <c r="N41" s="19"/>
    </row>
    <row r="42" spans="1:14" x14ac:dyDescent="0.25">
      <c r="A42" s="19" t="s">
        <v>37</v>
      </c>
      <c r="B42" s="20">
        <v>20000</v>
      </c>
      <c r="C42" s="20">
        <v>25000</v>
      </c>
      <c r="D42" s="19">
        <v>1</v>
      </c>
      <c r="E42" s="19">
        <v>1.5</v>
      </c>
      <c r="F42" s="19"/>
      <c r="G42" s="19"/>
      <c r="H42" s="19">
        <v>0</v>
      </c>
      <c r="I42" s="19">
        <v>0</v>
      </c>
      <c r="J42" s="21" t="s">
        <v>9</v>
      </c>
      <c r="K42" s="21" t="s">
        <v>9</v>
      </c>
      <c r="L42" s="22">
        <f>(C42/B42-1)*100</f>
        <v>25</v>
      </c>
      <c r="M42" s="19"/>
      <c r="N42" s="19"/>
    </row>
    <row r="43" spans="1:14" x14ac:dyDescent="0.25">
      <c r="A43" s="19" t="s">
        <v>38</v>
      </c>
      <c r="B43" s="20">
        <v>5000</v>
      </c>
      <c r="C43" s="20">
        <v>5000</v>
      </c>
      <c r="D43" s="19"/>
      <c r="E43" s="19"/>
      <c r="F43" s="20"/>
      <c r="G43" s="20"/>
      <c r="H43" s="19">
        <v>0</v>
      </c>
      <c r="I43" s="19">
        <v>0</v>
      </c>
      <c r="J43" s="21" t="s">
        <v>9</v>
      </c>
      <c r="K43" s="21" t="s">
        <v>9</v>
      </c>
      <c r="L43" s="22">
        <f>(C43/B43-1)*100</f>
        <v>0</v>
      </c>
      <c r="M43" s="19"/>
      <c r="N43" s="19"/>
    </row>
    <row r="46" spans="1:14" x14ac:dyDescent="0.25">
      <c r="A46" s="23" t="s">
        <v>47</v>
      </c>
      <c r="B46" s="4"/>
      <c r="C46" t="s">
        <v>48</v>
      </c>
    </row>
    <row r="47" spans="1:14" x14ac:dyDescent="0.25">
      <c r="B47" s="8"/>
      <c r="C47" t="s">
        <v>43</v>
      </c>
    </row>
    <row r="48" spans="1:14" x14ac:dyDescent="0.25">
      <c r="B48" s="12"/>
      <c r="C48" t="s">
        <v>44</v>
      </c>
    </row>
    <row r="49" spans="1:3" x14ac:dyDescent="0.25">
      <c r="B49" s="16"/>
      <c r="C49" t="s">
        <v>45</v>
      </c>
    </row>
    <row r="50" spans="1:3" x14ac:dyDescent="0.25">
      <c r="B50" s="20"/>
      <c r="C50" t="s">
        <v>46</v>
      </c>
    </row>
    <row r="52" spans="1:3" x14ac:dyDescent="0.25">
      <c r="A52" t="s">
        <v>63</v>
      </c>
    </row>
    <row r="53" spans="1:3" x14ac:dyDescent="0.25">
      <c r="A53" t="s">
        <v>65</v>
      </c>
    </row>
  </sheetData>
  <pageMargins left="0.7" right="0.7" top="0.78740157499999996" bottom="0.78740157499999996" header="0.3" footer="0.3"/>
  <pageSetup paperSize="8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Budíková Jana Mgr.</dc:creator>
  <cp:lastModifiedBy>Pituková Erika JUDr.</cp:lastModifiedBy>
  <cp:lastPrinted>2016-01-29T08:06:29Z</cp:lastPrinted>
  <dcterms:created xsi:type="dcterms:W3CDTF">2016-01-28T11:11:03Z</dcterms:created>
  <dcterms:modified xsi:type="dcterms:W3CDTF">2016-10-21T10:00:27Z</dcterms:modified>
</cp:coreProperties>
</file>