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daniel.novak\Desktop\"/>
    </mc:Choice>
  </mc:AlternateContent>
  <bookViews>
    <workbookView xWindow="0" yWindow="0" windowWidth="19200" windowHeight="9165"/>
  </bookViews>
  <sheets>
    <sheet name="dotaz" sheetId="4" r:id="rId1"/>
  </sheets>
  <definedNames>
    <definedName name="_xlnm.Print_Area" localSheetId="0">dotaz!$A$1:$H$96</definedName>
  </definedNames>
  <calcPr calcId="162913"/>
</workbook>
</file>

<file path=xl/calcChain.xml><?xml version="1.0" encoding="utf-8"?>
<calcChain xmlns="http://schemas.openxmlformats.org/spreadsheetml/2006/main">
  <c r="G95" i="4" l="1"/>
  <c r="G19" i="4"/>
  <c r="G12" i="4"/>
  <c r="G3" i="4"/>
  <c r="E16" i="4" l="1"/>
  <c r="F16" i="4"/>
  <c r="D16" i="4"/>
  <c r="E13" i="4"/>
  <c r="F13" i="4"/>
  <c r="D13" i="4"/>
  <c r="G16" i="4" l="1"/>
  <c r="G13" i="4"/>
</calcChain>
</file>

<file path=xl/sharedStrings.xml><?xml version="1.0" encoding="utf-8"?>
<sst xmlns="http://schemas.openxmlformats.org/spreadsheetml/2006/main" count="101" uniqueCount="94">
  <si>
    <t>Plnění (%)</t>
  </si>
  <si>
    <t>Drážní a kombinovaná doprava</t>
  </si>
  <si>
    <t>Dotace pro Státní fond dopravní infrastruktury</t>
  </si>
  <si>
    <t>Ostatní dotace pro Státní fond dopravní infrastruktury</t>
  </si>
  <si>
    <t>Ostatní výdaje spojené s dopravní politikou státu</t>
  </si>
  <si>
    <t>5193 - Výdaje na dopravní územní obslužnost</t>
  </si>
  <si>
    <t>5321 - Neinvestiční transfery obcím</t>
  </si>
  <si>
    <t>5323 - Neinvestiční transfery krajům</t>
  </si>
  <si>
    <t>5215 - Neinvestiční transfery vybraným podnikatelským subjektům ve
 vlastnictví státu</t>
  </si>
  <si>
    <t>5213 - Neinvestiční transfery nefinančním podnikatelským
 subjektům-právnickým osobám</t>
  </si>
  <si>
    <t>5221 - Neinvestiční transfery fundacím, ústavům a obecně prospěšným
 společnostem</t>
  </si>
  <si>
    <t>5222 - Neinvestiční transfery spolkům</t>
  </si>
  <si>
    <t>6313 - Investiční transfery nefinančním podnikatelským
 subjektům-právnickým osobám</t>
  </si>
  <si>
    <t>5312 - Neinvestiční transfery státním fondům</t>
  </si>
  <si>
    <t>6332 - Investiční transfery státním fondům</t>
  </si>
  <si>
    <t>5011 - Platy zaměstnanců v pracovním poměru vyjma zaměstnanců na
 služebních místech</t>
  </si>
  <si>
    <t>5013 - Platy zaměstnanců na služebních místech podle zákona o
 státní službě</t>
  </si>
  <si>
    <t>5021 - Ostatní osobní výdaje</t>
  </si>
  <si>
    <t>5022 - Platy představitelů státní moci a některých orgánů</t>
  </si>
  <si>
    <t>5024 - Odstupné</t>
  </si>
  <si>
    <t>5026 - Odchodné</t>
  </si>
  <si>
    <t>5031 - Povinné pojistné na sociální zabezpečení a příspěvek na
 státní politiku zaměstnanosti</t>
  </si>
  <si>
    <t>5032 - Povinné pojistné na veřejné zdravotní pojištění</t>
  </si>
  <si>
    <t>5041 - Odměny za užití duševního vlastnictví</t>
  </si>
  <si>
    <t>5042 - Odměny za užití počítačových programů</t>
  </si>
  <si>
    <t>5123 - Podlimitní technické zhodnocení</t>
  </si>
  <si>
    <t>5131 - Potraviny</t>
  </si>
  <si>
    <t>5132 - Ochranné pomůcky</t>
  </si>
  <si>
    <t>5133 - Léky a zdravotnický materiál</t>
  </si>
  <si>
    <t>5134 - Prádlo, oděv a obuv</t>
  </si>
  <si>
    <t>5136 - Knihy, učební pomůcky a tisk</t>
  </si>
  <si>
    <t>5137 - Drobný hmotný dlouhodobý majetek</t>
  </si>
  <si>
    <t>5139 - Nákup materiálu jinde nezařazený</t>
  </si>
  <si>
    <t>5141 - Úroky vlastní</t>
  </si>
  <si>
    <t>5142 - Kursové rozdíly ve výdajích</t>
  </si>
  <si>
    <t>5151 - Studená voda</t>
  </si>
  <si>
    <t>5152 - Teplo</t>
  </si>
  <si>
    <t>5153 - Plyn</t>
  </si>
  <si>
    <t>5154 - Elektrická energie</t>
  </si>
  <si>
    <t>5155 - Pevná paliva</t>
  </si>
  <si>
    <t>5156 - Pohonné hmoty a maziva</t>
  </si>
  <si>
    <t>5159 - Nákup ostatních paliv a energie</t>
  </si>
  <si>
    <t>5161 - Poštovní služby</t>
  </si>
  <si>
    <t>5162 - Služby elektronických komunikací</t>
  </si>
  <si>
    <t>5163 - Služby peněžních ústavů</t>
  </si>
  <si>
    <t>5164 - Nájemné</t>
  </si>
  <si>
    <t>5166 - Konzultační, poradenské a právní služby</t>
  </si>
  <si>
    <t>5167 - Služby školení a vzdělávání</t>
  </si>
  <si>
    <t>5168 - Zpracování dat a služby související s informačními a
 komunikačními technologiemi</t>
  </si>
  <si>
    <t>5169 - Nákup ostatních služeb</t>
  </si>
  <si>
    <t>5171 - Opravy a udržování</t>
  </si>
  <si>
    <t>5172 - Programové vybavení</t>
  </si>
  <si>
    <t>5173 - Cestovné</t>
  </si>
  <si>
    <t>5175 - Pohoštění</t>
  </si>
  <si>
    <t>5176 - Účastnické poplatky na konference</t>
  </si>
  <si>
    <t>5179 - Ostatní nákupy jinde nezařazené</t>
  </si>
  <si>
    <t>5182 - Převody vlastní pokladně</t>
  </si>
  <si>
    <t>5189 - Jistoty</t>
  </si>
  <si>
    <t>5191 - Zaplacené sankce</t>
  </si>
  <si>
    <t>5192 - Poskytnuté náhrady</t>
  </si>
  <si>
    <t>5194 - Věcné dary</t>
  </si>
  <si>
    <t>5195 - Odvody za neplnění povinnosti zaměstnávat zdravotně
 postižené</t>
  </si>
  <si>
    <t>5196 - Náhrady a příspěvky související s výkonem ústavní funkce a
 funkce soudce</t>
  </si>
  <si>
    <t>5331 - Neinvestiční příspěvky zřízeným příspěvkovým organizacím</t>
  </si>
  <si>
    <t>5334 - Neinvestiční transfery veřejným výzkumným institucím</t>
  </si>
  <si>
    <t>5342 - Základní příděl fondu kulturních a sociálních potřeb a
 sociálnímu fondu obcí a krajů</t>
  </si>
  <si>
    <t>5361 - Nákup kolků</t>
  </si>
  <si>
    <t>5362 - Platby daní a poplatků státnímu rozpočtu</t>
  </si>
  <si>
    <t>5363 - Úhrady sankcí jiným rozpočtům</t>
  </si>
  <si>
    <t>5364 - Vratky transferů poskytnutých z veřejných rozpočtů ústřední
 úrovně</t>
  </si>
  <si>
    <t>5365 - Platby daní a poplatků krajům, obcím a státním fondům</t>
  </si>
  <si>
    <t>5424 - Náhrady mezd v době nemoci</t>
  </si>
  <si>
    <t>5511 - Neinvestiční transfery mezinárodním vládním organizacím</t>
  </si>
  <si>
    <t>5541 - Členské příspěvky mezinárodním vládním organizacím</t>
  </si>
  <si>
    <t>5542 - Členské příspěvky mezinárodním nevládním organizacím</t>
  </si>
  <si>
    <t>5811 - Výdaje na náhrady za nezpůsobenou újmu</t>
  </si>
  <si>
    <t>5909 - Ostatní neinvestiční výdaje jinde nezařazené</t>
  </si>
  <si>
    <t>5991 - Dočasné zatřídění výdajů</t>
  </si>
  <si>
    <t>6111 - Programové vybavení</t>
  </si>
  <si>
    <t>6119 - Ostatní nákup dlouhodobého nehmotného majetku</t>
  </si>
  <si>
    <t>6121 - Budovy, haly a stavby</t>
  </si>
  <si>
    <t>6122 - Stroje, přístroje a zařízení</t>
  </si>
  <si>
    <t>6123 - Dopravní prostředky</t>
  </si>
  <si>
    <t>6125 - Výpočetní technika</t>
  </si>
  <si>
    <t>6354 - Investiční transfery veřejným výzkumným institucím</t>
  </si>
  <si>
    <t>5532 - Ostatní neinvestiční transfery do zahraničí</t>
  </si>
  <si>
    <t>Celkový součet</t>
  </si>
  <si>
    <t>503</t>
  </si>
  <si>
    <t>Výdaje k 30.9.2019</t>
  </si>
  <si>
    <t xml:space="preserve"> Dotace pro společné programy (projekty) EU a ČR</t>
  </si>
  <si>
    <t>v tom:</t>
  </si>
  <si>
    <t>Rozpočet po změnách</t>
  </si>
  <si>
    <t>Konečný rozpočet</t>
  </si>
  <si>
    <t>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</si>
</sst>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164" fontId="0" fillId="0" borderId="0" xfId="0" applyNumberFormat="1"/>
    <xf numFmtId="10" fontId="16" fillId="0" borderId="13" xfId="1" applyNumberFormat="1" applyFont="1" applyBorder="1"/>
    <xf numFmtId="10" fontId="0" fillId="0" borderId="14" xfId="1" applyNumberFormat="1" applyFont="1" applyBorder="1"/>
    <xf numFmtId="10" fontId="0" fillId="0" borderId="15" xfId="1" applyNumberFormat="1" applyFont="1" applyBorder="1"/>
    <xf numFmtId="10" fontId="0" fillId="0" borderId="16" xfId="1" applyNumberFormat="1" applyFont="1" applyBorder="1"/>
    <xf numFmtId="0" fontId="16" fillId="0" borderId="0" xfId="0" applyFont="1" applyBorder="1" applyAlignment="1">
      <alignment horizontal="left"/>
    </xf>
    <xf numFmtId="10" fontId="16" fillId="0" borderId="17" xfId="1" applyNumberFormat="1" applyFont="1" applyBorder="1"/>
    <xf numFmtId="10" fontId="0" fillId="0" borderId="18" xfId="1" applyNumberFormat="1" applyFont="1" applyBorder="1"/>
    <xf numFmtId="10" fontId="16" fillId="0" borderId="19" xfId="1" applyNumberFormat="1" applyFont="1" applyBorder="1"/>
    <xf numFmtId="0" fontId="0" fillId="0" borderId="0" xfId="0" applyBorder="1"/>
    <xf numFmtId="10" fontId="16" fillId="33" borderId="10" xfId="1" applyNumberFormat="1" applyFont="1" applyFill="1" applyBorder="1"/>
    <xf numFmtId="0" fontId="0" fillId="0" borderId="20" xfId="0" applyBorder="1"/>
    <xf numFmtId="10" fontId="16" fillId="33" borderId="12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16" fillId="0" borderId="23" xfId="0" applyFont="1" applyBorder="1"/>
    <xf numFmtId="0" fontId="0" fillId="0" borderId="16" xfId="0" applyBorder="1"/>
    <xf numFmtId="0" fontId="16" fillId="0" borderId="24" xfId="0" applyFont="1" applyBorder="1"/>
    <xf numFmtId="0" fontId="0" fillId="0" borderId="14" xfId="0" applyFont="1" applyBorder="1"/>
    <xf numFmtId="0" fontId="16" fillId="33" borderId="25" xfId="0" applyFont="1" applyFill="1" applyBorder="1" applyAlignment="1">
      <alignment horizontal="center"/>
    </xf>
    <xf numFmtId="164" fontId="16" fillId="0" borderId="26" xfId="0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16" fillId="0" borderId="25" xfId="0" applyNumberFormat="1" applyFont="1" applyBorder="1"/>
    <xf numFmtId="164" fontId="0" fillId="0" borderId="30" xfId="0" applyNumberFormat="1" applyBorder="1"/>
    <xf numFmtId="164" fontId="16" fillId="0" borderId="31" xfId="0" applyNumberFormat="1" applyFont="1" applyBorder="1"/>
    <xf numFmtId="164" fontId="0" fillId="0" borderId="32" xfId="0" applyNumberFormat="1" applyBorder="1"/>
    <xf numFmtId="164" fontId="0" fillId="0" borderId="33" xfId="0" applyNumberFormat="1" applyBorder="1"/>
    <xf numFmtId="164" fontId="16" fillId="33" borderId="25" xfId="0" applyNumberFormat="1" applyFont="1" applyFill="1" applyBorder="1"/>
    <xf numFmtId="164" fontId="16" fillId="0" borderId="32" xfId="0" applyNumberFormat="1" applyFon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16" fillId="33" borderId="13" xfId="0" applyFont="1" applyFill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19" xfId="0" applyFont="1" applyFill="1" applyBorder="1" applyAlignment="1">
      <alignment horizontal="left"/>
    </xf>
  </cellXfs>
  <cellStyles count="43">
    <cellStyle name="20 % – Zvýraznění1" xfId="20" builtinId="30" customBuiltin="1"/>
    <cellStyle name="20 % – Zvýraznění2" xfId="24" builtinId="34" customBuiltin="1"/>
    <cellStyle name="20 % – Zvýraznění3" xfId="28" builtinId="38" customBuiltin="1"/>
    <cellStyle name="20 % – Zvýraznění4" xfId="32" builtinId="42" customBuiltin="1"/>
    <cellStyle name="20 % – Zvýraznění5" xfId="36" builtinId="46" customBuiltin="1"/>
    <cellStyle name="20 % – Zvýraznění6" xfId="40" builtinId="50" customBuiltin="1"/>
    <cellStyle name="40 % – Zvýraznění1" xfId="21" builtinId="31" customBuiltin="1"/>
    <cellStyle name="40 % – Zvýraznění2" xfId="25" builtinId="35" customBuiltin="1"/>
    <cellStyle name="40 % – Zvýraznění3" xfId="29" builtinId="39" customBuiltin="1"/>
    <cellStyle name="40 % – Zvýraznění4" xfId="33" builtinId="43" customBuiltin="1"/>
    <cellStyle name="40 % – Zvýraznění5" xfId="37" builtinId="47" customBuiltin="1"/>
    <cellStyle name="40 % – Zvýraznění6" xfId="41" builtinId="51" customBuiltin="1"/>
    <cellStyle name="60 % – Zvýraznění1" xfId="22" builtinId="32" customBuiltin="1"/>
    <cellStyle name="60 % – Zvýraznění2" xfId="26" builtinId="36" customBuiltin="1"/>
    <cellStyle name="60 % – Zvýraznění3" xfId="30" builtinId="40" customBuiltin="1"/>
    <cellStyle name="60 % – Zvýraznění4" xfId="34" builtinId="44" customBuiltin="1"/>
    <cellStyle name="60 % – Zvýraznění5" xfId="38" builtinId="48" customBuiltin="1"/>
    <cellStyle name="60 % – Zvýraznění6" xfId="42" builtinId="52" customBuiltin="1"/>
    <cellStyle name="Celkem" xfId="18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centa" xfId="1" builtinId="5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topLeftCell="A67" zoomScale="130" zoomScaleNormal="130" workbookViewId="0">
      <selection activeCell="I78" sqref="I78"/>
    </sheetView>
  </sheetViews>
  <sheetFormatPr defaultRowHeight="15" x14ac:dyDescent="0.25"/>
  <cols>
    <col min="1" max="1" width="1.7109375" customWidth="1"/>
    <col min="2" max="2" width="6.5703125" bestFit="1" customWidth="1"/>
    <col min="3" max="3" width="83.5703125" bestFit="1" customWidth="1"/>
    <col min="4" max="4" width="22" customWidth="1"/>
    <col min="5" max="5" width="20.42578125" customWidth="1"/>
    <col min="6" max="6" width="20.85546875" customWidth="1"/>
    <col min="7" max="7" width="11.28515625" customWidth="1"/>
  </cols>
  <sheetData>
    <row r="1" spans="1:8" ht="15.75" thickBot="1" x14ac:dyDescent="0.3">
      <c r="B1" s="14"/>
      <c r="C1" s="14"/>
      <c r="D1" s="14"/>
      <c r="E1" s="14"/>
      <c r="F1" s="14"/>
      <c r="G1" s="14"/>
    </row>
    <row r="2" spans="1:8" ht="15.75" thickBot="1" x14ac:dyDescent="0.3">
      <c r="A2" s="15"/>
      <c r="B2" s="37" t="s">
        <v>88</v>
      </c>
      <c r="C2" s="38"/>
      <c r="D2" s="23" t="s">
        <v>91</v>
      </c>
      <c r="E2" s="23" t="s">
        <v>92</v>
      </c>
      <c r="F2" s="23" t="s">
        <v>93</v>
      </c>
      <c r="G2" s="13" t="s">
        <v>0</v>
      </c>
      <c r="H2" s="12"/>
    </row>
    <row r="3" spans="1:8" ht="15.75" thickBot="1" x14ac:dyDescent="0.3">
      <c r="A3" s="15"/>
      <c r="B3" s="35" t="s">
        <v>1</v>
      </c>
      <c r="C3" s="36"/>
      <c r="D3" s="24">
        <v>8110879136</v>
      </c>
      <c r="E3" s="24">
        <v>9009139227</v>
      </c>
      <c r="F3" s="24">
        <v>4834292148.4899998</v>
      </c>
      <c r="G3" s="2">
        <f>F3/D3</f>
        <v>0.59602566718484018</v>
      </c>
    </row>
    <row r="4" spans="1:8" x14ac:dyDescent="0.25">
      <c r="A4" s="15"/>
      <c r="C4" s="16" t="s">
        <v>5</v>
      </c>
      <c r="D4" s="25">
        <v>4979726809</v>
      </c>
      <c r="E4" s="25">
        <v>4983669748</v>
      </c>
      <c r="F4" s="25">
        <v>3568222148.4899998</v>
      </c>
      <c r="G4" s="3">
        <v>0.71654977980740864</v>
      </c>
    </row>
    <row r="5" spans="1:8" x14ac:dyDescent="0.25">
      <c r="A5" s="15"/>
      <c r="C5" s="17" t="s">
        <v>9</v>
      </c>
      <c r="D5" s="26">
        <v>3551000</v>
      </c>
      <c r="E5" s="26">
        <v>3639400</v>
      </c>
      <c r="F5" s="26">
        <v>0</v>
      </c>
      <c r="G5" s="4">
        <v>0</v>
      </c>
    </row>
    <row r="6" spans="1:8" x14ac:dyDescent="0.25">
      <c r="A6" s="15"/>
      <c r="C6" s="17" t="s">
        <v>8</v>
      </c>
      <c r="D6" s="26">
        <v>241500000</v>
      </c>
      <c r="E6" s="26">
        <v>241500000</v>
      </c>
      <c r="F6" s="26">
        <v>0</v>
      </c>
      <c r="G6" s="4">
        <v>0</v>
      </c>
    </row>
    <row r="7" spans="1:8" x14ac:dyDescent="0.25">
      <c r="A7" s="15"/>
      <c r="C7" s="17" t="s">
        <v>10</v>
      </c>
      <c r="D7" s="26">
        <v>449000</v>
      </c>
      <c r="E7" s="26">
        <v>751000</v>
      </c>
      <c r="F7" s="26">
        <v>751000</v>
      </c>
      <c r="G7" s="4">
        <v>1.6726057906458798</v>
      </c>
    </row>
    <row r="8" spans="1:8" x14ac:dyDescent="0.25">
      <c r="A8" s="15"/>
      <c r="C8" s="17" t="s">
        <v>11</v>
      </c>
      <c r="D8" s="26">
        <v>1300000</v>
      </c>
      <c r="E8" s="26">
        <v>1615000</v>
      </c>
      <c r="F8" s="26">
        <v>315000</v>
      </c>
      <c r="G8" s="4">
        <v>0.24230769230769231</v>
      </c>
    </row>
    <row r="9" spans="1:8" x14ac:dyDescent="0.25">
      <c r="A9" s="15"/>
      <c r="C9" s="17" t="s">
        <v>6</v>
      </c>
      <c r="D9" s="26">
        <v>223811162</v>
      </c>
      <c r="E9" s="26">
        <v>223811162</v>
      </c>
      <c r="F9" s="26">
        <v>167859000</v>
      </c>
      <c r="G9" s="4">
        <v>0.75000280817093468</v>
      </c>
    </row>
    <row r="10" spans="1:8" x14ac:dyDescent="0.25">
      <c r="A10" s="15"/>
      <c r="C10" s="20" t="s">
        <v>7</v>
      </c>
      <c r="D10" s="26">
        <v>2660541165</v>
      </c>
      <c r="E10" s="26">
        <v>2660541165</v>
      </c>
      <c r="F10" s="26">
        <v>1097145000</v>
      </c>
      <c r="G10" s="4">
        <v>0.41237663015073101</v>
      </c>
    </row>
    <row r="11" spans="1:8" x14ac:dyDescent="0.25">
      <c r="A11" s="15"/>
      <c r="C11" s="18" t="s">
        <v>12</v>
      </c>
      <c r="D11" s="27">
        <v>0</v>
      </c>
      <c r="E11" s="27">
        <v>893611752</v>
      </c>
      <c r="F11" s="27">
        <v>0</v>
      </c>
      <c r="G11" s="5">
        <v>0</v>
      </c>
    </row>
    <row r="12" spans="1:8" ht="15.75" thickBot="1" x14ac:dyDescent="0.3">
      <c r="A12" s="15"/>
      <c r="B12" s="39" t="s">
        <v>2</v>
      </c>
      <c r="C12" s="40" t="s">
        <v>87</v>
      </c>
      <c r="D12" s="24">
        <v>55746044258</v>
      </c>
      <c r="E12" s="24">
        <v>69656772696.610001</v>
      </c>
      <c r="F12" s="24">
        <v>39140829573.760002</v>
      </c>
      <c r="G12" s="2">
        <f>F12/D12</f>
        <v>0.70212747998066216</v>
      </c>
    </row>
    <row r="13" spans="1:8" ht="15.75" thickBot="1" x14ac:dyDescent="0.3">
      <c r="A13" s="15"/>
      <c r="B13" s="6" t="s">
        <v>90</v>
      </c>
      <c r="C13" s="19" t="s">
        <v>89</v>
      </c>
      <c r="D13" s="28">
        <f>D14+D15</f>
        <v>18749713258</v>
      </c>
      <c r="E13" s="34">
        <f t="shared" ref="E13:F13" si="0">E14+E15</f>
        <v>27033675696.610004</v>
      </c>
      <c r="F13" s="34">
        <f t="shared" si="0"/>
        <v>15110394573.759998</v>
      </c>
      <c r="G13" s="9">
        <f>F13/D13</f>
        <v>0.80590003515455355</v>
      </c>
    </row>
    <row r="14" spans="1:8" x14ac:dyDescent="0.25">
      <c r="A14" s="15"/>
      <c r="B14" s="6"/>
      <c r="C14" s="16" t="s">
        <v>13</v>
      </c>
      <c r="D14" s="29">
        <v>60861988.549999997</v>
      </c>
      <c r="E14" s="29">
        <v>147825738.71999997</v>
      </c>
      <c r="F14" s="29">
        <v>31616217.829999998</v>
      </c>
      <c r="G14" s="8">
        <v>51.947395382959435</v>
      </c>
    </row>
    <row r="15" spans="1:8" x14ac:dyDescent="0.25">
      <c r="A15" s="15"/>
      <c r="B15" s="6"/>
      <c r="C15" s="20" t="s">
        <v>14</v>
      </c>
      <c r="D15" s="27">
        <v>18688851269.450001</v>
      </c>
      <c r="E15" s="27">
        <v>26885849957.890003</v>
      </c>
      <c r="F15" s="27">
        <v>15078778355.929998</v>
      </c>
      <c r="G15" s="5">
        <v>80.683280842299496</v>
      </c>
    </row>
    <row r="16" spans="1:8" ht="15.75" thickBot="1" x14ac:dyDescent="0.3">
      <c r="A16" s="15"/>
      <c r="B16" s="6"/>
      <c r="C16" s="21" t="s">
        <v>3</v>
      </c>
      <c r="D16" s="30">
        <f>D17+D18</f>
        <v>36996331000</v>
      </c>
      <c r="E16" s="34">
        <f t="shared" ref="E16:F16" si="1">E17+E18</f>
        <v>42623097000</v>
      </c>
      <c r="F16" s="34">
        <f t="shared" si="1"/>
        <v>24030435000</v>
      </c>
      <c r="G16" s="7">
        <f>F16/D16</f>
        <v>0.6495356255732494</v>
      </c>
    </row>
    <row r="17" spans="1:7" x14ac:dyDescent="0.25">
      <c r="A17" s="15"/>
      <c r="B17" s="6"/>
      <c r="C17" s="22" t="s">
        <v>13</v>
      </c>
      <c r="D17" s="25">
        <v>11101249000</v>
      </c>
      <c r="E17" s="25">
        <v>13497580000</v>
      </c>
      <c r="F17" s="25">
        <v>10830000000</v>
      </c>
      <c r="G17" s="3">
        <v>97.556590253943497</v>
      </c>
    </row>
    <row r="18" spans="1:7" x14ac:dyDescent="0.25">
      <c r="A18" s="15"/>
      <c r="B18" s="6"/>
      <c r="C18" s="18" t="s">
        <v>14</v>
      </c>
      <c r="D18" s="26">
        <v>25895082000</v>
      </c>
      <c r="E18" s="26">
        <v>29125517000</v>
      </c>
      <c r="F18" s="26">
        <v>13200435000</v>
      </c>
      <c r="G18" s="4">
        <v>50.976610153232954</v>
      </c>
    </row>
    <row r="19" spans="1:7" ht="15.75" thickBot="1" x14ac:dyDescent="0.3">
      <c r="A19" s="15"/>
      <c r="B19" s="39" t="s">
        <v>4</v>
      </c>
      <c r="C19" s="40"/>
      <c r="D19" s="24">
        <v>9530969959</v>
      </c>
      <c r="E19" s="24">
        <v>10017025037.260002</v>
      </c>
      <c r="F19" s="24">
        <v>5518282777.829999</v>
      </c>
      <c r="G19" s="2">
        <f>F19/D19</f>
        <v>0.57898438475499958</v>
      </c>
    </row>
    <row r="20" spans="1:7" x14ac:dyDescent="0.25">
      <c r="A20" s="15"/>
      <c r="C20" s="16" t="s">
        <v>15</v>
      </c>
      <c r="D20" s="25">
        <v>67901372</v>
      </c>
      <c r="E20" s="25">
        <v>77827991</v>
      </c>
      <c r="F20" s="25">
        <v>39998085</v>
      </c>
      <c r="G20" s="3">
        <v>0.58906151410313179</v>
      </c>
    </row>
    <row r="21" spans="1:7" x14ac:dyDescent="0.25">
      <c r="A21" s="15"/>
      <c r="C21" s="17" t="s">
        <v>16</v>
      </c>
      <c r="D21" s="26">
        <v>446735459</v>
      </c>
      <c r="E21" s="26">
        <v>499006158</v>
      </c>
      <c r="F21" s="26">
        <v>296052353</v>
      </c>
      <c r="G21" s="4">
        <v>0.66270171090224561</v>
      </c>
    </row>
    <row r="22" spans="1:7" x14ac:dyDescent="0.25">
      <c r="A22" s="15"/>
      <c r="C22" s="17" t="s">
        <v>17</v>
      </c>
      <c r="D22" s="26">
        <v>13455572</v>
      </c>
      <c r="E22" s="26">
        <v>37126669</v>
      </c>
      <c r="F22" s="26">
        <v>5253597</v>
      </c>
      <c r="G22" s="4">
        <v>0.3904402577608741</v>
      </c>
    </row>
    <row r="23" spans="1:7" x14ac:dyDescent="0.25">
      <c r="A23" s="15"/>
      <c r="C23" s="17" t="s">
        <v>18</v>
      </c>
      <c r="D23" s="26">
        <v>2073600</v>
      </c>
      <c r="E23" s="26">
        <v>2073600</v>
      </c>
      <c r="F23" s="26">
        <v>1263941</v>
      </c>
      <c r="G23" s="4">
        <v>0.60953944830246909</v>
      </c>
    </row>
    <row r="24" spans="1:7" x14ac:dyDescent="0.25">
      <c r="A24" s="15"/>
      <c r="C24" s="17" t="s">
        <v>19</v>
      </c>
      <c r="D24" s="26">
        <v>0</v>
      </c>
      <c r="E24" s="26">
        <v>101145</v>
      </c>
      <c r="F24" s="26">
        <v>101145</v>
      </c>
      <c r="G24" s="4">
        <v>0</v>
      </c>
    </row>
    <row r="25" spans="1:7" x14ac:dyDescent="0.25">
      <c r="A25" s="15"/>
      <c r="C25" s="17" t="s">
        <v>20</v>
      </c>
      <c r="D25" s="26">
        <v>0</v>
      </c>
      <c r="E25" s="26">
        <v>800000</v>
      </c>
      <c r="F25" s="26">
        <v>785500</v>
      </c>
      <c r="G25" s="4">
        <v>0</v>
      </c>
    </row>
    <row r="26" spans="1:7" x14ac:dyDescent="0.25">
      <c r="A26" s="15"/>
      <c r="C26" s="17" t="s">
        <v>21</v>
      </c>
      <c r="D26" s="26">
        <v>132541506</v>
      </c>
      <c r="E26" s="26">
        <v>154223816</v>
      </c>
      <c r="F26" s="26">
        <v>85298193.859999999</v>
      </c>
      <c r="G26" s="4">
        <v>0.643558357183598</v>
      </c>
    </row>
    <row r="27" spans="1:7" x14ac:dyDescent="0.25">
      <c r="A27" s="15"/>
      <c r="C27" s="17" t="s">
        <v>22</v>
      </c>
      <c r="D27" s="26">
        <v>47714948</v>
      </c>
      <c r="E27" s="26">
        <v>55521381.219999999</v>
      </c>
      <c r="F27" s="26">
        <v>30808773.18</v>
      </c>
      <c r="G27" s="4">
        <v>0.64568388883081251</v>
      </c>
    </row>
    <row r="28" spans="1:7" x14ac:dyDescent="0.25">
      <c r="A28" s="15"/>
      <c r="C28" s="17" t="s">
        <v>23</v>
      </c>
      <c r="D28" s="26">
        <v>80000</v>
      </c>
      <c r="E28" s="26">
        <v>80000</v>
      </c>
      <c r="F28" s="26">
        <v>0</v>
      </c>
      <c r="G28" s="4">
        <v>0</v>
      </c>
    </row>
    <row r="29" spans="1:7" x14ac:dyDescent="0.25">
      <c r="A29" s="15"/>
      <c r="C29" s="17" t="s">
        <v>24</v>
      </c>
      <c r="D29" s="26">
        <v>960500</v>
      </c>
      <c r="E29" s="26">
        <v>7060565.71</v>
      </c>
      <c r="F29" s="26">
        <v>4774522</v>
      </c>
      <c r="G29" s="4">
        <v>4.9708714211348255</v>
      </c>
    </row>
    <row r="30" spans="1:7" x14ac:dyDescent="0.25">
      <c r="A30" s="15"/>
      <c r="C30" s="17" t="s">
        <v>25</v>
      </c>
      <c r="D30" s="26">
        <v>0</v>
      </c>
      <c r="E30" s="26">
        <v>75000</v>
      </c>
      <c r="F30" s="26">
        <v>0</v>
      </c>
      <c r="G30" s="4">
        <v>0</v>
      </c>
    </row>
    <row r="31" spans="1:7" x14ac:dyDescent="0.25">
      <c r="A31" s="15"/>
      <c r="C31" s="17" t="s">
        <v>26</v>
      </c>
      <c r="D31" s="26">
        <v>18000</v>
      </c>
      <c r="E31" s="26">
        <v>18000</v>
      </c>
      <c r="F31" s="26">
        <v>9511</v>
      </c>
      <c r="G31" s="4">
        <v>0.52838888888888891</v>
      </c>
    </row>
    <row r="32" spans="1:7" x14ac:dyDescent="0.25">
      <c r="A32" s="15"/>
      <c r="C32" s="17" t="s">
        <v>27</v>
      </c>
      <c r="D32" s="26">
        <v>664100</v>
      </c>
      <c r="E32" s="26">
        <v>664100</v>
      </c>
      <c r="F32" s="26">
        <v>102621.91</v>
      </c>
      <c r="G32" s="4">
        <v>0.15452779701852132</v>
      </c>
    </row>
    <row r="33" spans="1:7" x14ac:dyDescent="0.25">
      <c r="A33" s="15"/>
      <c r="C33" s="17" t="s">
        <v>28</v>
      </c>
      <c r="D33" s="26">
        <v>45900</v>
      </c>
      <c r="E33" s="26">
        <v>45900</v>
      </c>
      <c r="F33" s="26">
        <v>30022.9</v>
      </c>
      <c r="G33" s="4">
        <v>0.65409368191721129</v>
      </c>
    </row>
    <row r="34" spans="1:7" x14ac:dyDescent="0.25">
      <c r="A34" s="15"/>
      <c r="C34" s="17" t="s">
        <v>29</v>
      </c>
      <c r="D34" s="26">
        <v>80200</v>
      </c>
      <c r="E34" s="26">
        <v>619050</v>
      </c>
      <c r="F34" s="26">
        <v>131834.82</v>
      </c>
      <c r="G34" s="4">
        <v>1.6438256857855362</v>
      </c>
    </row>
    <row r="35" spans="1:7" x14ac:dyDescent="0.25">
      <c r="A35" s="15"/>
      <c r="C35" s="17" t="s">
        <v>30</v>
      </c>
      <c r="D35" s="26">
        <v>1644220</v>
      </c>
      <c r="E35" s="26">
        <v>1812335.92</v>
      </c>
      <c r="F35" s="26">
        <v>551438.52</v>
      </c>
      <c r="G35" s="4">
        <v>0.33121268443395652</v>
      </c>
    </row>
    <row r="36" spans="1:7" x14ac:dyDescent="0.25">
      <c r="A36" s="15"/>
      <c r="C36" s="17" t="s">
        <v>31</v>
      </c>
      <c r="D36" s="26">
        <v>11897742</v>
      </c>
      <c r="E36" s="26">
        <v>15113745.109999999</v>
      </c>
      <c r="F36" s="26">
        <v>5419743.0499999998</v>
      </c>
      <c r="G36" s="4">
        <v>0.45381693452954175</v>
      </c>
    </row>
    <row r="37" spans="1:7" x14ac:dyDescent="0.25">
      <c r="A37" s="15"/>
      <c r="C37" s="17" t="s">
        <v>32</v>
      </c>
      <c r="D37" s="26">
        <v>327871015.60000002</v>
      </c>
      <c r="E37" s="26">
        <v>342385187.60000002</v>
      </c>
      <c r="F37" s="26">
        <v>173908670.97999999</v>
      </c>
      <c r="G37" s="4">
        <v>0.90079971330744257</v>
      </c>
    </row>
    <row r="38" spans="1:7" x14ac:dyDescent="0.25">
      <c r="A38" s="15"/>
      <c r="C38" s="17" t="s">
        <v>33</v>
      </c>
      <c r="D38" s="26">
        <v>18000</v>
      </c>
      <c r="E38" s="26">
        <v>18000</v>
      </c>
      <c r="F38" s="26">
        <v>0</v>
      </c>
      <c r="G38" s="4">
        <v>0</v>
      </c>
    </row>
    <row r="39" spans="1:7" x14ac:dyDescent="0.25">
      <c r="A39" s="15"/>
      <c r="C39" s="17" t="s">
        <v>34</v>
      </c>
      <c r="D39" s="26">
        <v>549450</v>
      </c>
      <c r="E39" s="26">
        <v>549450</v>
      </c>
      <c r="F39" s="26">
        <v>123051.21</v>
      </c>
      <c r="G39" s="4">
        <v>0.21568133588133587</v>
      </c>
    </row>
    <row r="40" spans="1:7" x14ac:dyDescent="0.25">
      <c r="A40" s="15"/>
      <c r="C40" s="17" t="s">
        <v>35</v>
      </c>
      <c r="D40" s="26">
        <v>4983000</v>
      </c>
      <c r="E40" s="26">
        <v>5103819.6899999995</v>
      </c>
      <c r="F40" s="26">
        <v>1365013.9</v>
      </c>
      <c r="G40" s="4">
        <v>0.27423156732891835</v>
      </c>
    </row>
    <row r="41" spans="1:7" x14ac:dyDescent="0.25">
      <c r="A41" s="15"/>
      <c r="C41" s="17" t="s">
        <v>36</v>
      </c>
      <c r="D41" s="26">
        <v>1285000</v>
      </c>
      <c r="E41" s="26">
        <v>1285000</v>
      </c>
      <c r="F41" s="26">
        <v>912806.77</v>
      </c>
      <c r="G41" s="4">
        <v>0.71035546303501951</v>
      </c>
    </row>
    <row r="42" spans="1:7" x14ac:dyDescent="0.25">
      <c r="A42" s="15"/>
      <c r="C42" s="17" t="s">
        <v>37</v>
      </c>
      <c r="D42" s="26">
        <v>14162000</v>
      </c>
      <c r="E42" s="26">
        <v>14500561.24</v>
      </c>
      <c r="F42" s="26">
        <v>3611774.46</v>
      </c>
      <c r="G42" s="4">
        <v>0.25545328767123288</v>
      </c>
    </row>
    <row r="43" spans="1:7" x14ac:dyDescent="0.25">
      <c r="A43" s="15"/>
      <c r="C43" s="17" t="s">
        <v>38</v>
      </c>
      <c r="D43" s="26">
        <v>14592600</v>
      </c>
      <c r="E43" s="26">
        <v>14945334.73</v>
      </c>
      <c r="F43" s="26">
        <v>5261319.6900000004</v>
      </c>
      <c r="G43" s="4">
        <v>0.3605638947137591</v>
      </c>
    </row>
    <row r="44" spans="1:7" x14ac:dyDescent="0.25">
      <c r="A44" s="15"/>
      <c r="C44" s="17" t="s">
        <v>39</v>
      </c>
      <c r="D44" s="26">
        <v>4500</v>
      </c>
      <c r="E44" s="26">
        <v>4500</v>
      </c>
      <c r="F44" s="26">
        <v>0</v>
      </c>
      <c r="G44" s="4">
        <v>0</v>
      </c>
    </row>
    <row r="45" spans="1:7" x14ac:dyDescent="0.25">
      <c r="A45" s="15"/>
      <c r="C45" s="17" t="s">
        <v>40</v>
      </c>
      <c r="D45" s="26">
        <v>7357000</v>
      </c>
      <c r="E45" s="26">
        <v>8192000</v>
      </c>
      <c r="F45" s="26">
        <v>3455840.91</v>
      </c>
      <c r="G45" s="4">
        <v>0.46859566807122477</v>
      </c>
    </row>
    <row r="46" spans="1:7" x14ac:dyDescent="0.25">
      <c r="A46" s="15"/>
      <c r="C46" s="17" t="s">
        <v>41</v>
      </c>
      <c r="D46" s="26">
        <v>9000</v>
      </c>
      <c r="E46" s="26">
        <v>9000</v>
      </c>
      <c r="F46" s="26">
        <v>1650</v>
      </c>
      <c r="G46" s="4">
        <v>0.18333333333333332</v>
      </c>
    </row>
    <row r="47" spans="1:7" x14ac:dyDescent="0.25">
      <c r="A47" s="15"/>
      <c r="C47" s="17" t="s">
        <v>42</v>
      </c>
      <c r="D47" s="26">
        <v>2763100</v>
      </c>
      <c r="E47" s="26">
        <v>3323100</v>
      </c>
      <c r="F47" s="26">
        <v>1955218.8</v>
      </c>
      <c r="G47" s="4">
        <v>0.70761782056385936</v>
      </c>
    </row>
    <row r="48" spans="1:7" x14ac:dyDescent="0.25">
      <c r="A48" s="15"/>
      <c r="C48" s="17" t="s">
        <v>43</v>
      </c>
      <c r="D48" s="26">
        <v>9142358</v>
      </c>
      <c r="E48" s="26">
        <v>9142358</v>
      </c>
      <c r="F48" s="26">
        <v>5850985.3400000008</v>
      </c>
      <c r="G48" s="4">
        <v>0.63998646082334576</v>
      </c>
    </row>
    <row r="49" spans="1:7" x14ac:dyDescent="0.25">
      <c r="A49" s="15"/>
      <c r="C49" s="17" t="s">
        <v>44</v>
      </c>
      <c r="D49" s="26">
        <v>2119685</v>
      </c>
      <c r="E49" s="26">
        <v>2119685</v>
      </c>
      <c r="F49" s="26">
        <v>1339684.1200000001</v>
      </c>
      <c r="G49" s="4">
        <v>0.63194065155907608</v>
      </c>
    </row>
    <row r="50" spans="1:7" x14ac:dyDescent="0.25">
      <c r="A50" s="15"/>
      <c r="C50" s="17" t="s">
        <v>45</v>
      </c>
      <c r="D50" s="26">
        <v>17697207.789999999</v>
      </c>
      <c r="E50" s="26">
        <v>23480203.34</v>
      </c>
      <c r="F50" s="26">
        <v>12089997.09</v>
      </c>
      <c r="G50" s="4">
        <v>0.68315845264763098</v>
      </c>
    </row>
    <row r="51" spans="1:7" x14ac:dyDescent="0.25">
      <c r="A51" s="15"/>
      <c r="C51" s="17" t="s">
        <v>46</v>
      </c>
      <c r="D51" s="26">
        <v>47459232.75</v>
      </c>
      <c r="E51" s="26">
        <v>99273600.75</v>
      </c>
      <c r="F51" s="26">
        <v>20265404.169999998</v>
      </c>
      <c r="G51" s="4">
        <v>0.43054372349348763</v>
      </c>
    </row>
    <row r="52" spans="1:7" x14ac:dyDescent="0.25">
      <c r="A52" s="15"/>
      <c r="C52" s="17" t="s">
        <v>47</v>
      </c>
      <c r="D52" s="26">
        <v>10377045</v>
      </c>
      <c r="E52" s="26">
        <v>12772150.039999999</v>
      </c>
      <c r="F52" s="26">
        <v>4441358.0999999996</v>
      </c>
      <c r="G52" s="4">
        <v>0.45651953198508261</v>
      </c>
    </row>
    <row r="53" spans="1:7" x14ac:dyDescent="0.25">
      <c r="A53" s="15"/>
      <c r="C53" s="17" t="s">
        <v>48</v>
      </c>
      <c r="D53" s="26">
        <v>205364340.40000001</v>
      </c>
      <c r="E53" s="26">
        <v>251666114.61999997</v>
      </c>
      <c r="F53" s="26">
        <v>122628515.85000002</v>
      </c>
      <c r="G53" s="4">
        <v>0.91746658427391514</v>
      </c>
    </row>
    <row r="54" spans="1:7" x14ac:dyDescent="0.25">
      <c r="A54" s="15"/>
      <c r="C54" s="17" t="s">
        <v>49</v>
      </c>
      <c r="D54" s="26">
        <v>101919050</v>
      </c>
      <c r="E54" s="26">
        <v>186834244.88</v>
      </c>
      <c r="F54" s="26">
        <v>62224208.469999999</v>
      </c>
      <c r="G54" s="4">
        <v>0.71058255220811828</v>
      </c>
    </row>
    <row r="55" spans="1:7" x14ac:dyDescent="0.25">
      <c r="A55" s="15"/>
      <c r="C55" s="17" t="s">
        <v>50</v>
      </c>
      <c r="D55" s="26">
        <v>20784514</v>
      </c>
      <c r="E55" s="26">
        <v>29122333.859999999</v>
      </c>
      <c r="F55" s="26">
        <v>6993673.1699999999</v>
      </c>
      <c r="G55" s="4">
        <v>0.33630847322193813</v>
      </c>
    </row>
    <row r="56" spans="1:7" x14ac:dyDescent="0.25">
      <c r="A56" s="15"/>
      <c r="C56" s="17" t="s">
        <v>51</v>
      </c>
      <c r="D56" s="26">
        <v>5172554</v>
      </c>
      <c r="E56" s="26">
        <v>6458431.5</v>
      </c>
      <c r="F56" s="26">
        <v>706920.11</v>
      </c>
      <c r="G56" s="4">
        <v>0.13666751666584825</v>
      </c>
    </row>
    <row r="57" spans="1:7" x14ac:dyDescent="0.25">
      <c r="A57" s="15"/>
      <c r="C57" s="17" t="s">
        <v>52</v>
      </c>
      <c r="D57" s="26">
        <v>25301441</v>
      </c>
      <c r="E57" s="26">
        <v>27897328.149999999</v>
      </c>
      <c r="F57" s="26">
        <v>12590191.359999999</v>
      </c>
      <c r="G57" s="4">
        <v>0.49189358503335839</v>
      </c>
    </row>
    <row r="58" spans="1:7" x14ac:dyDescent="0.25">
      <c r="A58" s="15"/>
      <c r="C58" s="17" t="s">
        <v>53</v>
      </c>
      <c r="D58" s="26">
        <v>4491584</v>
      </c>
      <c r="E58" s="26">
        <v>5226954.5</v>
      </c>
      <c r="F58" s="26">
        <v>1620784.8</v>
      </c>
      <c r="G58" s="4">
        <v>0.97884985699501859</v>
      </c>
    </row>
    <row r="59" spans="1:7" x14ac:dyDescent="0.25">
      <c r="A59" s="15"/>
      <c r="C59" s="17" t="s">
        <v>54</v>
      </c>
      <c r="D59" s="26">
        <v>951700</v>
      </c>
      <c r="E59" s="26">
        <v>1115359.83</v>
      </c>
      <c r="F59" s="26">
        <v>436091.79</v>
      </c>
      <c r="G59" s="4">
        <v>0.45822400966691185</v>
      </c>
    </row>
    <row r="60" spans="1:7" x14ac:dyDescent="0.25">
      <c r="A60" s="15"/>
      <c r="C60" s="17" t="s">
        <v>55</v>
      </c>
      <c r="D60" s="26">
        <v>1374000</v>
      </c>
      <c r="E60" s="26">
        <v>2150283.84</v>
      </c>
      <c r="F60" s="26">
        <v>914372.62</v>
      </c>
      <c r="G60" s="4">
        <v>0.66548225618631729</v>
      </c>
    </row>
    <row r="61" spans="1:7" x14ac:dyDescent="0.25">
      <c r="A61" s="15"/>
      <c r="C61" s="17" t="s">
        <v>56</v>
      </c>
      <c r="D61" s="26">
        <v>500000</v>
      </c>
      <c r="E61" s="26">
        <v>500000</v>
      </c>
      <c r="F61" s="26">
        <v>2698565.02</v>
      </c>
      <c r="G61" s="4">
        <v>5.6426309200000002</v>
      </c>
    </row>
    <row r="62" spans="1:7" x14ac:dyDescent="0.25">
      <c r="A62" s="15"/>
      <c r="C62" s="17" t="s">
        <v>57</v>
      </c>
      <c r="D62" s="26">
        <v>832000</v>
      </c>
      <c r="E62" s="26">
        <v>832000</v>
      </c>
      <c r="F62" s="26">
        <v>126133.84</v>
      </c>
      <c r="G62" s="4">
        <v>0.15160317307692309</v>
      </c>
    </row>
    <row r="63" spans="1:7" x14ac:dyDescent="0.25">
      <c r="A63" s="15"/>
      <c r="C63" s="17" t="s">
        <v>58</v>
      </c>
      <c r="D63" s="26">
        <v>298336.96999999997</v>
      </c>
      <c r="E63" s="26">
        <v>298336.96999999997</v>
      </c>
      <c r="F63" s="26">
        <v>177633.01</v>
      </c>
      <c r="G63" s="4">
        <v>0.59541065259193326</v>
      </c>
    </row>
    <row r="64" spans="1:7" x14ac:dyDescent="0.25">
      <c r="A64" s="15"/>
      <c r="C64" s="17" t="s">
        <v>59</v>
      </c>
      <c r="D64" s="26">
        <v>7895893.25</v>
      </c>
      <c r="E64" s="26">
        <v>11923682.48</v>
      </c>
      <c r="F64" s="26">
        <v>5398117.5099999998</v>
      </c>
      <c r="G64" s="4">
        <v>0.69781012997109415</v>
      </c>
    </row>
    <row r="65" spans="1:7" x14ac:dyDescent="0.25">
      <c r="A65" s="15"/>
      <c r="C65" s="17" t="s">
        <v>60</v>
      </c>
      <c r="D65" s="26">
        <v>307400</v>
      </c>
      <c r="E65" s="26">
        <v>307400</v>
      </c>
      <c r="F65" s="26">
        <v>33052</v>
      </c>
      <c r="G65" s="4">
        <v>0.10752114508783345</v>
      </c>
    </row>
    <row r="66" spans="1:7" x14ac:dyDescent="0.25">
      <c r="A66" s="15"/>
      <c r="C66" s="17" t="s">
        <v>61</v>
      </c>
      <c r="D66" s="26">
        <v>875858</v>
      </c>
      <c r="E66" s="26">
        <v>899277</v>
      </c>
      <c r="F66" s="26">
        <v>844638</v>
      </c>
      <c r="G66" s="4">
        <v>0.9643549525151337</v>
      </c>
    </row>
    <row r="67" spans="1:7" x14ac:dyDescent="0.25">
      <c r="A67" s="15"/>
      <c r="C67" s="17" t="s">
        <v>62</v>
      </c>
      <c r="D67" s="26">
        <v>404586</v>
      </c>
      <c r="E67" s="26">
        <v>404586</v>
      </c>
      <c r="F67" s="26">
        <v>184241</v>
      </c>
      <c r="G67" s="4">
        <v>0.45538155052325097</v>
      </c>
    </row>
    <row r="68" spans="1:7" x14ac:dyDescent="0.25">
      <c r="A68" s="15"/>
      <c r="C68" s="17" t="s">
        <v>9</v>
      </c>
      <c r="D68" s="26">
        <v>84715159</v>
      </c>
      <c r="E68" s="26">
        <v>97758148.590000004</v>
      </c>
      <c r="F68" s="26">
        <v>71080502.5</v>
      </c>
      <c r="G68" s="4">
        <v>0.83905293148301818</v>
      </c>
    </row>
    <row r="69" spans="1:7" x14ac:dyDescent="0.25">
      <c r="A69" s="15"/>
      <c r="C69" s="17" t="s">
        <v>11</v>
      </c>
      <c r="D69" s="26">
        <v>8300000</v>
      </c>
      <c r="E69" s="26">
        <v>8300000</v>
      </c>
      <c r="F69" s="26">
        <v>8300000</v>
      </c>
      <c r="G69" s="4">
        <v>1</v>
      </c>
    </row>
    <row r="70" spans="1:7" x14ac:dyDescent="0.25">
      <c r="A70" s="15"/>
      <c r="C70" s="17" t="s">
        <v>7</v>
      </c>
      <c r="D70" s="26">
        <v>10000000</v>
      </c>
      <c r="E70" s="26">
        <v>10000000</v>
      </c>
      <c r="F70" s="26">
        <v>0</v>
      </c>
      <c r="G70" s="4">
        <v>0</v>
      </c>
    </row>
    <row r="71" spans="1:7" x14ac:dyDescent="0.25">
      <c r="A71" s="15"/>
      <c r="C71" s="17" t="s">
        <v>63</v>
      </c>
      <c r="D71" s="26">
        <v>649179329</v>
      </c>
      <c r="E71" s="26">
        <v>649179329</v>
      </c>
      <c r="F71" s="26">
        <v>349277480.25</v>
      </c>
      <c r="G71" s="4">
        <v>0.53802926964422804</v>
      </c>
    </row>
    <row r="72" spans="1:7" x14ac:dyDescent="0.25">
      <c r="A72" s="15"/>
      <c r="C72" s="17" t="s">
        <v>64</v>
      </c>
      <c r="D72" s="26">
        <v>92750000</v>
      </c>
      <c r="E72" s="26">
        <v>92750000</v>
      </c>
      <c r="F72" s="26">
        <v>91724250</v>
      </c>
      <c r="G72" s="4">
        <v>0.98894070080862528</v>
      </c>
    </row>
    <row r="73" spans="1:7" x14ac:dyDescent="0.25">
      <c r="A73" s="15"/>
      <c r="C73" s="17" t="s">
        <v>65</v>
      </c>
      <c r="D73" s="26">
        <v>10292745</v>
      </c>
      <c r="E73" s="26">
        <v>11513848</v>
      </c>
      <c r="F73" s="26">
        <v>6772903.1799999997</v>
      </c>
      <c r="G73" s="4">
        <v>0.65802690924529861</v>
      </c>
    </row>
    <row r="74" spans="1:7" x14ac:dyDescent="0.25">
      <c r="A74" s="15"/>
      <c r="C74" s="17" t="s">
        <v>66</v>
      </c>
      <c r="D74" s="26">
        <v>10100</v>
      </c>
      <c r="E74" s="26">
        <v>10100</v>
      </c>
      <c r="F74" s="26">
        <v>400</v>
      </c>
      <c r="G74" s="4">
        <v>3.9603960396039604E-2</v>
      </c>
    </row>
    <row r="75" spans="1:7" x14ac:dyDescent="0.25">
      <c r="A75" s="15"/>
      <c r="C75" s="17" t="s">
        <v>67</v>
      </c>
      <c r="D75" s="26">
        <v>3074300</v>
      </c>
      <c r="E75" s="26">
        <v>3164300</v>
      </c>
      <c r="F75" s="26">
        <v>1849827.7</v>
      </c>
      <c r="G75" s="4">
        <v>0.60170695768142346</v>
      </c>
    </row>
    <row r="76" spans="1:7" x14ac:dyDescent="0.25">
      <c r="A76" s="15"/>
      <c r="C76" s="17" t="s">
        <v>68</v>
      </c>
      <c r="D76" s="26">
        <v>187646</v>
      </c>
      <c r="E76" s="26">
        <v>187646</v>
      </c>
      <c r="F76" s="26">
        <v>159166</v>
      </c>
      <c r="G76" s="4">
        <v>0.84822484891764272</v>
      </c>
    </row>
    <row r="77" spans="1:7" x14ac:dyDescent="0.25">
      <c r="A77" s="15"/>
      <c r="C77" s="17" t="s">
        <v>69</v>
      </c>
      <c r="D77" s="26">
        <v>19372216.239999998</v>
      </c>
      <c r="E77" s="26">
        <v>23836734.25</v>
      </c>
      <c r="F77" s="26">
        <v>23836734.25</v>
      </c>
      <c r="G77" s="4">
        <v>1.2304598479951721</v>
      </c>
    </row>
    <row r="78" spans="1:7" x14ac:dyDescent="0.25">
      <c r="A78" s="15"/>
      <c r="C78" s="17" t="s">
        <v>70</v>
      </c>
      <c r="D78" s="26">
        <v>6000</v>
      </c>
      <c r="E78" s="26">
        <v>6000</v>
      </c>
      <c r="F78" s="26">
        <v>0</v>
      </c>
      <c r="G78" s="4">
        <v>0</v>
      </c>
    </row>
    <row r="79" spans="1:7" x14ac:dyDescent="0.25">
      <c r="A79" s="15"/>
      <c r="C79" s="17" t="s">
        <v>71</v>
      </c>
      <c r="D79" s="26">
        <v>1729217</v>
      </c>
      <c r="E79" s="26">
        <v>2678193</v>
      </c>
      <c r="F79" s="26">
        <v>1172853</v>
      </c>
      <c r="G79" s="4">
        <v>0.67825669074500194</v>
      </c>
    </row>
    <row r="80" spans="1:7" x14ac:dyDescent="0.25">
      <c r="A80" s="15"/>
      <c r="C80" s="17" t="s">
        <v>72</v>
      </c>
      <c r="D80" s="26">
        <v>953498048</v>
      </c>
      <c r="E80" s="26">
        <v>953498048</v>
      </c>
      <c r="F80" s="26">
        <v>230063414.19999999</v>
      </c>
      <c r="G80" s="4">
        <v>0.8106724249746301</v>
      </c>
    </row>
    <row r="81" spans="1:8" x14ac:dyDescent="0.25">
      <c r="A81" s="15"/>
      <c r="C81" s="17" t="s">
        <v>85</v>
      </c>
      <c r="D81" s="26">
        <v>149000</v>
      </c>
      <c r="E81" s="26">
        <v>149000</v>
      </c>
      <c r="F81" s="26">
        <v>129395</v>
      </c>
      <c r="G81" s="4">
        <v>0.86842281879194627</v>
      </c>
    </row>
    <row r="82" spans="1:8" x14ac:dyDescent="0.25">
      <c r="A82" s="15"/>
      <c r="C82" s="17" t="s">
        <v>73</v>
      </c>
      <c r="D82" s="26">
        <v>430000</v>
      </c>
      <c r="E82" s="26">
        <v>430000</v>
      </c>
      <c r="F82" s="26">
        <v>51858</v>
      </c>
      <c r="G82" s="4">
        <v>0.1206</v>
      </c>
    </row>
    <row r="83" spans="1:8" x14ac:dyDescent="0.25">
      <c r="A83" s="15"/>
      <c r="C83" s="17" t="s">
        <v>74</v>
      </c>
      <c r="D83" s="26">
        <v>514000</v>
      </c>
      <c r="E83" s="26">
        <v>514000</v>
      </c>
      <c r="F83" s="26">
        <v>468796.35</v>
      </c>
      <c r="G83" s="4">
        <v>0.91205515564202333</v>
      </c>
    </row>
    <row r="84" spans="1:8" x14ac:dyDescent="0.25">
      <c r="A84" s="15"/>
      <c r="C84" s="17" t="s">
        <v>75</v>
      </c>
      <c r="D84" s="26">
        <v>6000000000</v>
      </c>
      <c r="E84" s="26">
        <v>6000000000</v>
      </c>
      <c r="F84" s="26">
        <v>3779681473.3699999</v>
      </c>
      <c r="G84" s="4">
        <v>0.62994691222833332</v>
      </c>
    </row>
    <row r="85" spans="1:8" x14ac:dyDescent="0.25">
      <c r="A85" s="15"/>
      <c r="C85" s="17" t="s">
        <v>76</v>
      </c>
      <c r="D85" s="26">
        <v>812636</v>
      </c>
      <c r="E85" s="26">
        <v>812636</v>
      </c>
      <c r="F85" s="26">
        <v>523288.7</v>
      </c>
      <c r="G85" s="4">
        <v>0.64393984514592018</v>
      </c>
    </row>
    <row r="86" spans="1:8" x14ac:dyDescent="0.25">
      <c r="A86" s="15"/>
      <c r="C86" s="17" t="s">
        <v>77</v>
      </c>
      <c r="D86" s="26">
        <v>0</v>
      </c>
      <c r="E86" s="26">
        <v>0</v>
      </c>
      <c r="F86" s="26">
        <v>-161769.01</v>
      </c>
      <c r="G86" s="4">
        <v>0</v>
      </c>
    </row>
    <row r="87" spans="1:8" x14ac:dyDescent="0.25">
      <c r="A87" s="15"/>
      <c r="C87" s="17" t="s">
        <v>78</v>
      </c>
      <c r="D87" s="26">
        <v>43669216.709999993</v>
      </c>
      <c r="E87" s="26">
        <v>89107670.399999991</v>
      </c>
      <c r="F87" s="26">
        <v>15714846.629999997</v>
      </c>
      <c r="G87" s="4">
        <v>0.35188443456740903</v>
      </c>
    </row>
    <row r="88" spans="1:8" x14ac:dyDescent="0.25">
      <c r="A88" s="15"/>
      <c r="C88" s="17" t="s">
        <v>79</v>
      </c>
      <c r="D88" s="26">
        <v>1300000</v>
      </c>
      <c r="E88" s="26">
        <v>3444913.76</v>
      </c>
      <c r="F88" s="26">
        <v>363000</v>
      </c>
      <c r="G88" s="4">
        <v>0.27923076923076923</v>
      </c>
    </row>
    <row r="89" spans="1:8" x14ac:dyDescent="0.25">
      <c r="A89" s="15"/>
      <c r="C89" s="17" t="s">
        <v>80</v>
      </c>
      <c r="D89" s="26">
        <v>9798485.2899999991</v>
      </c>
      <c r="E89" s="26">
        <v>12611473.289999999</v>
      </c>
      <c r="F89" s="26">
        <v>2662987</v>
      </c>
      <c r="G89" s="4">
        <v>0.27177537355878401</v>
      </c>
    </row>
    <row r="90" spans="1:8" x14ac:dyDescent="0.25">
      <c r="A90" s="15"/>
      <c r="C90" s="17" t="s">
        <v>81</v>
      </c>
      <c r="D90" s="26">
        <v>3593832.6</v>
      </c>
      <c r="E90" s="26">
        <v>6999695.0999999996</v>
      </c>
      <c r="F90" s="26">
        <v>471076.5</v>
      </c>
      <c r="G90" s="4">
        <v>0.13107914375310636</v>
      </c>
    </row>
    <row r="91" spans="1:8" x14ac:dyDescent="0.25">
      <c r="A91" s="15"/>
      <c r="C91" s="17" t="s">
        <v>82</v>
      </c>
      <c r="D91" s="26">
        <v>4650000</v>
      </c>
      <c r="E91" s="26">
        <v>7014995.4399999995</v>
      </c>
      <c r="F91" s="26">
        <v>2164995.44</v>
      </c>
      <c r="G91" s="4">
        <v>0.46559041720430111</v>
      </c>
    </row>
    <row r="92" spans="1:8" x14ac:dyDescent="0.25">
      <c r="A92" s="15"/>
      <c r="C92" s="17" t="s">
        <v>83</v>
      </c>
      <c r="D92" s="26">
        <v>25526304.399999999</v>
      </c>
      <c r="E92" s="26">
        <v>26384983.699999999</v>
      </c>
      <c r="F92" s="26">
        <v>1984102.44</v>
      </c>
      <c r="G92" s="4">
        <v>7.7727759134612537E-2</v>
      </c>
    </row>
    <row r="93" spans="1:8" x14ac:dyDescent="0.25">
      <c r="A93" s="15"/>
      <c r="C93" s="15" t="s">
        <v>12</v>
      </c>
      <c r="D93" s="31">
        <v>37485153</v>
      </c>
      <c r="E93" s="31">
        <v>94513581.75</v>
      </c>
      <c r="F93" s="31">
        <v>0</v>
      </c>
      <c r="G93" s="4">
        <v>0</v>
      </c>
    </row>
    <row r="94" spans="1:8" ht="15.75" thickBot="1" x14ac:dyDescent="0.3">
      <c r="A94" s="15"/>
      <c r="C94" s="18" t="s">
        <v>84</v>
      </c>
      <c r="D94" s="32">
        <v>7250000</v>
      </c>
      <c r="E94" s="32">
        <v>7250000</v>
      </c>
      <c r="F94" s="32">
        <v>7250000</v>
      </c>
      <c r="G94" s="5">
        <v>1</v>
      </c>
    </row>
    <row r="95" spans="1:8" ht="15.75" thickBot="1" x14ac:dyDescent="0.3">
      <c r="A95" s="15"/>
      <c r="B95" s="41" t="s">
        <v>86</v>
      </c>
      <c r="C95" s="42" t="s">
        <v>86</v>
      </c>
      <c r="D95" s="33">
        <v>73387893353</v>
      </c>
      <c r="E95" s="33">
        <v>88682936960.86998</v>
      </c>
      <c r="F95" s="33">
        <v>49493404500.080002</v>
      </c>
      <c r="G95" s="11">
        <f>F95/D95</f>
        <v>0.67440830140761598</v>
      </c>
      <c r="H95" s="12"/>
    </row>
    <row r="96" spans="1:8" x14ac:dyDescent="0.25">
      <c r="B96" s="10"/>
      <c r="D96" s="1"/>
      <c r="E96" s="1"/>
      <c r="F96" s="1"/>
    </row>
    <row r="101" spans="4:6" x14ac:dyDescent="0.25">
      <c r="D101" s="1"/>
      <c r="E101" s="1"/>
      <c r="F101" s="1"/>
    </row>
  </sheetData>
  <mergeCells count="5">
    <mergeCell ref="B3:C3"/>
    <mergeCell ref="B2:C2"/>
    <mergeCell ref="B12:C12"/>
    <mergeCell ref="B19:C19"/>
    <mergeCell ref="B95:C95"/>
  </mergeCells>
  <pageMargins left="0.51181102362204722" right="0.51181102362204722" top="0.78740157480314965" bottom="0.78740157480314965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dotaz</vt:lpstr>
      <vt:lpstr>dotaz!Oblast_tisku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Daniel Ing.</dc:creator>
  <cp:lastModifiedBy>Novák Daniel Ing.</cp:lastModifiedBy>
  <cp:lastPrinted>2019-10-02T11:42:53Z</cp:lastPrinted>
  <dcterms:created xsi:type="dcterms:W3CDTF">2019-10-01T14:34:31Z</dcterms:created>
  <dcterms:modified xsi:type="dcterms:W3CDTF">2019-10-07T13:45:47Z</dcterms:modified>
</cp:coreProperties>
</file>