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ERP\statistiky\"/>
    </mc:Choice>
  </mc:AlternateContent>
  <xr:revisionPtr revIDLastSave="0" documentId="13_ncr:1_{EF2FD021-6C84-4C3C-91DC-2814221551C9}" xr6:coauthVersionLast="36" xr6:coauthVersionMax="36" xr10:uidLastSave="{00000000-0000-0000-0000-000000000000}"/>
  <bookViews>
    <workbookView xWindow="0" yWindow="0" windowWidth="38400" windowHeight="17730" xr2:uid="{83C129D5-7EBA-43A7-A513-6B256A601C94}"/>
  </bookViews>
  <sheets>
    <sheet name="Držitelé ŘO sk. B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D75" i="3"/>
  <c r="E75" i="3"/>
  <c r="F75" i="3"/>
  <c r="G75" i="3"/>
  <c r="H75" i="3"/>
  <c r="I75" i="3"/>
  <c r="J75" i="3"/>
  <c r="K75" i="3"/>
  <c r="L75" i="3"/>
  <c r="B75" i="3"/>
  <c r="M75" i="3"/>
  <c r="N75" i="3"/>
</calcChain>
</file>

<file path=xl/sharedStrings.xml><?xml version="1.0" encoding="utf-8"?>
<sst xmlns="http://schemas.openxmlformats.org/spreadsheetml/2006/main" count="16" uniqueCount="16">
  <si>
    <t>Věk</t>
  </si>
  <si>
    <t>90 a více</t>
  </si>
  <si>
    <t>2023 (30.11.)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</si>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</sst>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9CB31-F372-442C-A121-C20A733121CC}" name="Tabulka1" displayName="Tabulka1" ref="A1:N75" totalsRowCount="1">
  <autoFilter ref="A1:N74" xr:uid="{CE14333E-CC0B-482E-A2F0-15B4D45D3971}"/>
  <tableColumns count="14">
    <tableColumn id="1" xr3:uid="{5751D9F3-E70D-44AD-9B9F-641F7D86CDC6}" name="Věk" totalsRowLabel="Celkem"/>
    <tableColumn id="2" xr3:uid="{3863F24E-02AD-43A6-A950-819FE091A46E}" name="2011" totalsRowFunction="sum"/>
    <tableColumn id="3" xr3:uid="{35D7A3B7-19B0-4D0E-AF3A-8A6D20919723}" name="2012" totalsRowFunction="sum"/>
    <tableColumn id="4" xr3:uid="{53FCBF7F-0A43-4553-8072-32EA84D3EFFD}" name="2013" totalsRowFunction="sum"/>
    <tableColumn id="5" xr3:uid="{03B0FA81-5253-4E88-A62B-01E91A23CB82}" name="2014" totalsRowFunction="sum"/>
    <tableColumn id="6" xr3:uid="{8AA8856C-8C41-4EF0-8108-099AD39F5FB3}" name="2015" totalsRowFunction="sum"/>
    <tableColumn id="7" xr3:uid="{554535C6-BEFF-4A63-BA4A-EA8042304C7E}" name="2016" totalsRowFunction="sum"/>
    <tableColumn id="8" xr3:uid="{C4091166-2830-4040-9A04-6F514C92D13A}" name="2017" totalsRowFunction="sum"/>
    <tableColumn id="9" xr3:uid="{0C5507AB-A631-450A-823A-59832E0CA78E}" name="2018" totalsRowFunction="sum"/>
    <tableColumn id="10" xr3:uid="{F72670D8-7C36-4910-AA85-C7F3F8F7AC6F}" name="2019" totalsRowFunction="sum"/>
    <tableColumn id="11" xr3:uid="{945FE7A9-6A83-4C9E-9B0E-0BA0D6EB21FA}" name="2020" totalsRowFunction="sum"/>
    <tableColumn id="12" xr3:uid="{2E1573C9-C13D-49BD-86E1-C8BC2DA9A2E8}" name="2021" totalsRowFunction="sum"/>
    <tableColumn id="13" xr3:uid="{DED43D9D-86ED-4825-8F1F-03837080F0DA}" name="2022" totalsRowFunction="sum"/>
    <tableColumn id="14" xr3:uid="{5D8CF7B7-60BA-4DE9-9115-FA0D15272818}" name="2023 (30.11.)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32F4-EC2A-4D4A-9799-9ED46740A0CC}">
  <dimension ref="A1:N75"/>
  <sheetViews>
    <sheetView tabSelected="1" workbookViewId="0"/>
  </sheetViews>
  <sheetFormatPr defaultRowHeight="14.5" x14ac:dyDescent="0.35"/>
  <cols>
    <col min="1" max="1" width="7.90625" bestFit="1" customWidth="1"/>
    <col min="14" max="14" width="13.6328125" customWidth="1"/>
  </cols>
  <sheetData>
    <row r="1" spans="1:14" x14ac:dyDescent="0.3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2</v>
      </c>
    </row>
    <row r="2" spans="1:14" x14ac:dyDescent="0.35">
      <c r="A2">
        <v>18</v>
      </c>
      <c r="B2">
        <v>49833</v>
      </c>
      <c r="C2">
        <v>43930</v>
      </c>
      <c r="D2">
        <v>39371</v>
      </c>
      <c r="E2">
        <v>37426</v>
      </c>
      <c r="F2">
        <v>36910</v>
      </c>
      <c r="G2">
        <v>36138</v>
      </c>
      <c r="H2">
        <v>35276</v>
      </c>
      <c r="I2">
        <v>35618</v>
      </c>
      <c r="J2">
        <v>35510</v>
      </c>
      <c r="K2">
        <v>28748</v>
      </c>
      <c r="L2">
        <v>33463</v>
      </c>
      <c r="M2">
        <v>36796</v>
      </c>
      <c r="N2">
        <v>39914</v>
      </c>
    </row>
    <row r="3" spans="1:14" x14ac:dyDescent="0.35">
      <c r="A3">
        <v>19</v>
      </c>
      <c r="B3">
        <v>74818</v>
      </c>
      <c r="C3">
        <v>74486</v>
      </c>
      <c r="D3">
        <v>66041</v>
      </c>
      <c r="E3">
        <v>59481</v>
      </c>
      <c r="F3">
        <v>56219</v>
      </c>
      <c r="G3">
        <v>56296</v>
      </c>
      <c r="H3">
        <v>56107</v>
      </c>
      <c r="I3">
        <v>54938</v>
      </c>
      <c r="J3">
        <v>56469</v>
      </c>
      <c r="K3">
        <v>53817</v>
      </c>
      <c r="L3">
        <v>55537</v>
      </c>
      <c r="M3">
        <v>57062</v>
      </c>
      <c r="N3">
        <v>60157</v>
      </c>
    </row>
    <row r="4" spans="1:14" x14ac:dyDescent="0.35">
      <c r="A4">
        <v>20</v>
      </c>
      <c r="B4">
        <v>87183</v>
      </c>
      <c r="C4">
        <v>82878</v>
      </c>
      <c r="D4">
        <v>82336</v>
      </c>
      <c r="E4">
        <v>72951</v>
      </c>
      <c r="F4">
        <v>65569</v>
      </c>
      <c r="G4">
        <v>61874</v>
      </c>
      <c r="H4">
        <v>62031</v>
      </c>
      <c r="I4">
        <v>61612</v>
      </c>
      <c r="J4">
        <v>60633</v>
      </c>
      <c r="K4">
        <v>60962</v>
      </c>
      <c r="L4">
        <v>61270</v>
      </c>
      <c r="M4">
        <v>62585</v>
      </c>
      <c r="N4">
        <v>63318</v>
      </c>
    </row>
    <row r="5" spans="1:14" x14ac:dyDescent="0.35">
      <c r="A5">
        <v>21</v>
      </c>
      <c r="B5">
        <v>93587</v>
      </c>
      <c r="C5">
        <v>92512</v>
      </c>
      <c r="D5">
        <v>87981</v>
      </c>
      <c r="E5">
        <v>87256</v>
      </c>
      <c r="F5">
        <v>77139</v>
      </c>
      <c r="G5">
        <v>69431</v>
      </c>
      <c r="H5">
        <v>65447</v>
      </c>
      <c r="I5">
        <v>65717</v>
      </c>
      <c r="J5">
        <v>65203</v>
      </c>
      <c r="K5">
        <v>63388</v>
      </c>
      <c r="L5">
        <v>65069</v>
      </c>
      <c r="M5">
        <v>65236</v>
      </c>
      <c r="N5">
        <v>66038</v>
      </c>
    </row>
    <row r="6" spans="1:14" x14ac:dyDescent="0.35">
      <c r="A6">
        <v>22</v>
      </c>
      <c r="B6">
        <v>95520</v>
      </c>
      <c r="C6">
        <v>97228</v>
      </c>
      <c r="D6">
        <v>96369</v>
      </c>
      <c r="E6">
        <v>91597</v>
      </c>
      <c r="F6">
        <v>90728</v>
      </c>
      <c r="G6">
        <v>80229</v>
      </c>
      <c r="H6">
        <v>72284</v>
      </c>
      <c r="I6">
        <v>68036</v>
      </c>
      <c r="J6">
        <v>68210</v>
      </c>
      <c r="K6">
        <v>67113</v>
      </c>
      <c r="L6">
        <v>66256</v>
      </c>
      <c r="M6">
        <v>67587</v>
      </c>
      <c r="N6">
        <v>67686</v>
      </c>
    </row>
    <row r="7" spans="1:14" x14ac:dyDescent="0.35">
      <c r="A7">
        <v>23</v>
      </c>
      <c r="B7">
        <v>101482</v>
      </c>
      <c r="C7">
        <v>98584</v>
      </c>
      <c r="D7">
        <v>100303</v>
      </c>
      <c r="E7">
        <v>99297</v>
      </c>
      <c r="F7">
        <v>94346</v>
      </c>
      <c r="G7">
        <v>93560</v>
      </c>
      <c r="H7">
        <v>82666</v>
      </c>
      <c r="I7">
        <v>74585</v>
      </c>
      <c r="J7">
        <v>70210</v>
      </c>
      <c r="K7">
        <v>69779</v>
      </c>
      <c r="L7">
        <v>69283</v>
      </c>
      <c r="M7">
        <v>68288</v>
      </c>
      <c r="N7">
        <v>69772</v>
      </c>
    </row>
    <row r="8" spans="1:14" x14ac:dyDescent="0.35">
      <c r="A8">
        <v>24</v>
      </c>
      <c r="B8">
        <v>102580</v>
      </c>
      <c r="C8">
        <v>104274</v>
      </c>
      <c r="D8">
        <v>101217</v>
      </c>
      <c r="E8">
        <v>102929</v>
      </c>
      <c r="F8">
        <v>101852</v>
      </c>
      <c r="G8">
        <v>96764</v>
      </c>
      <c r="H8">
        <v>96077</v>
      </c>
      <c r="I8">
        <v>84829</v>
      </c>
      <c r="J8">
        <v>76550</v>
      </c>
      <c r="K8">
        <v>71580</v>
      </c>
      <c r="L8">
        <v>71663</v>
      </c>
      <c r="M8">
        <v>70960</v>
      </c>
      <c r="N8">
        <v>69647</v>
      </c>
    </row>
    <row r="9" spans="1:14" x14ac:dyDescent="0.35">
      <c r="A9">
        <v>25</v>
      </c>
      <c r="B9">
        <v>106768</v>
      </c>
      <c r="C9">
        <v>104893</v>
      </c>
      <c r="D9">
        <v>106749</v>
      </c>
      <c r="E9">
        <v>103566</v>
      </c>
      <c r="F9">
        <v>105260</v>
      </c>
      <c r="G9">
        <v>104115</v>
      </c>
      <c r="H9">
        <v>98917</v>
      </c>
      <c r="I9">
        <v>98169</v>
      </c>
      <c r="J9">
        <v>86702</v>
      </c>
      <c r="K9">
        <v>77868</v>
      </c>
      <c r="L9">
        <v>73308</v>
      </c>
      <c r="M9">
        <v>73235</v>
      </c>
      <c r="N9">
        <v>72403</v>
      </c>
    </row>
    <row r="10" spans="1:14" x14ac:dyDescent="0.35">
      <c r="A10">
        <v>26</v>
      </c>
      <c r="B10">
        <v>110652</v>
      </c>
      <c r="C10">
        <v>108781</v>
      </c>
      <c r="D10">
        <v>107010</v>
      </c>
      <c r="E10">
        <v>108887</v>
      </c>
      <c r="F10">
        <v>105593</v>
      </c>
      <c r="G10">
        <v>107207</v>
      </c>
      <c r="H10">
        <v>106117</v>
      </c>
      <c r="I10">
        <v>100929</v>
      </c>
      <c r="J10">
        <v>100012</v>
      </c>
      <c r="K10">
        <v>87884</v>
      </c>
      <c r="L10">
        <v>79403</v>
      </c>
      <c r="M10">
        <v>74703</v>
      </c>
      <c r="N10">
        <v>74625</v>
      </c>
    </row>
    <row r="11" spans="1:14" x14ac:dyDescent="0.35">
      <c r="A11">
        <v>27</v>
      </c>
      <c r="B11">
        <v>112775</v>
      </c>
      <c r="C11">
        <v>112539</v>
      </c>
      <c r="D11">
        <v>110571</v>
      </c>
      <c r="E11">
        <v>108793</v>
      </c>
      <c r="F11">
        <v>110567</v>
      </c>
      <c r="G11">
        <v>107345</v>
      </c>
      <c r="H11">
        <v>108862</v>
      </c>
      <c r="I11">
        <v>107922</v>
      </c>
      <c r="J11">
        <v>102625</v>
      </c>
      <c r="K11">
        <v>101165</v>
      </c>
      <c r="L11">
        <v>89374</v>
      </c>
      <c r="M11">
        <v>80662</v>
      </c>
      <c r="N11">
        <v>76082</v>
      </c>
    </row>
    <row r="12" spans="1:14" x14ac:dyDescent="0.35">
      <c r="A12">
        <v>28</v>
      </c>
      <c r="B12">
        <v>114024</v>
      </c>
      <c r="C12">
        <v>114327</v>
      </c>
      <c r="D12">
        <v>114165</v>
      </c>
      <c r="E12">
        <v>112125</v>
      </c>
      <c r="F12">
        <v>110324</v>
      </c>
      <c r="G12">
        <v>112104</v>
      </c>
      <c r="H12">
        <v>108879</v>
      </c>
      <c r="I12">
        <v>110403</v>
      </c>
      <c r="J12">
        <v>109541</v>
      </c>
      <c r="K12">
        <v>103680</v>
      </c>
      <c r="L12">
        <v>102562</v>
      </c>
      <c r="M12">
        <v>90604</v>
      </c>
      <c r="N12">
        <v>82077</v>
      </c>
    </row>
    <row r="13" spans="1:14" x14ac:dyDescent="0.35">
      <c r="A13">
        <v>29</v>
      </c>
      <c r="B13">
        <v>119892</v>
      </c>
      <c r="C13">
        <v>115413</v>
      </c>
      <c r="D13">
        <v>115700</v>
      </c>
      <c r="E13">
        <v>115522</v>
      </c>
      <c r="F13">
        <v>113408</v>
      </c>
      <c r="G13">
        <v>111638</v>
      </c>
      <c r="H13">
        <v>113454</v>
      </c>
      <c r="I13">
        <v>110243</v>
      </c>
      <c r="J13">
        <v>111887</v>
      </c>
      <c r="K13">
        <v>110530</v>
      </c>
      <c r="L13">
        <v>104909</v>
      </c>
      <c r="M13">
        <v>103784</v>
      </c>
      <c r="N13">
        <v>92520</v>
      </c>
    </row>
    <row r="14" spans="1:14" x14ac:dyDescent="0.35">
      <c r="A14">
        <v>30</v>
      </c>
      <c r="B14">
        <v>122974</v>
      </c>
      <c r="C14">
        <v>121123</v>
      </c>
      <c r="D14">
        <v>116733</v>
      </c>
      <c r="E14">
        <v>117030</v>
      </c>
      <c r="F14">
        <v>116789</v>
      </c>
      <c r="G14">
        <v>114601</v>
      </c>
      <c r="H14">
        <v>112886</v>
      </c>
      <c r="I14">
        <v>114713</v>
      </c>
      <c r="J14">
        <v>111505</v>
      </c>
      <c r="K14">
        <v>112769</v>
      </c>
      <c r="L14">
        <v>111773</v>
      </c>
      <c r="M14">
        <v>105957</v>
      </c>
      <c r="N14">
        <v>105340</v>
      </c>
    </row>
    <row r="15" spans="1:14" x14ac:dyDescent="0.35">
      <c r="A15">
        <v>31</v>
      </c>
      <c r="B15">
        <v>131590</v>
      </c>
      <c r="C15">
        <v>123991</v>
      </c>
      <c r="D15">
        <v>122203</v>
      </c>
      <c r="E15">
        <v>117877</v>
      </c>
      <c r="F15">
        <v>118128</v>
      </c>
      <c r="G15">
        <v>117839</v>
      </c>
      <c r="H15">
        <v>115683</v>
      </c>
      <c r="I15">
        <v>114017</v>
      </c>
      <c r="J15">
        <v>115862</v>
      </c>
      <c r="K15">
        <v>112296</v>
      </c>
      <c r="L15">
        <v>113855</v>
      </c>
      <c r="M15">
        <v>112800</v>
      </c>
      <c r="N15">
        <v>106915</v>
      </c>
    </row>
    <row r="16" spans="1:14" x14ac:dyDescent="0.35">
      <c r="A16">
        <v>32</v>
      </c>
      <c r="B16">
        <v>147106</v>
      </c>
      <c r="C16">
        <v>132542</v>
      </c>
      <c r="D16">
        <v>124889</v>
      </c>
      <c r="E16">
        <v>123144</v>
      </c>
      <c r="F16">
        <v>118884</v>
      </c>
      <c r="G16">
        <v>119072</v>
      </c>
      <c r="H16">
        <v>118752</v>
      </c>
      <c r="I16">
        <v>116662</v>
      </c>
      <c r="J16">
        <v>115006</v>
      </c>
      <c r="K16">
        <v>116563</v>
      </c>
      <c r="L16">
        <v>113211</v>
      </c>
      <c r="M16">
        <v>114748</v>
      </c>
      <c r="N16">
        <v>114495</v>
      </c>
    </row>
    <row r="17" spans="1:14" x14ac:dyDescent="0.35">
      <c r="A17">
        <v>33</v>
      </c>
      <c r="B17">
        <v>152395</v>
      </c>
      <c r="C17">
        <v>147974</v>
      </c>
      <c r="D17">
        <v>133340</v>
      </c>
      <c r="E17">
        <v>125652</v>
      </c>
      <c r="F17">
        <v>123891</v>
      </c>
      <c r="G17">
        <v>119771</v>
      </c>
      <c r="H17">
        <v>119933</v>
      </c>
      <c r="I17">
        <v>119681</v>
      </c>
      <c r="J17">
        <v>117538</v>
      </c>
      <c r="K17">
        <v>115607</v>
      </c>
      <c r="L17">
        <v>117395</v>
      </c>
      <c r="M17">
        <v>113935</v>
      </c>
      <c r="N17">
        <v>114887</v>
      </c>
    </row>
    <row r="18" spans="1:14" x14ac:dyDescent="0.35">
      <c r="A18">
        <v>34</v>
      </c>
      <c r="B18">
        <v>156128</v>
      </c>
      <c r="C18">
        <v>153216</v>
      </c>
      <c r="D18">
        <v>148722</v>
      </c>
      <c r="E18">
        <v>134039</v>
      </c>
      <c r="F18">
        <v>126334</v>
      </c>
      <c r="G18">
        <v>124606</v>
      </c>
      <c r="H18">
        <v>120490</v>
      </c>
      <c r="I18">
        <v>120747</v>
      </c>
      <c r="J18">
        <v>120494</v>
      </c>
      <c r="K18">
        <v>118092</v>
      </c>
      <c r="L18">
        <v>116381</v>
      </c>
      <c r="M18">
        <v>118125</v>
      </c>
      <c r="N18">
        <v>115177</v>
      </c>
    </row>
    <row r="19" spans="1:14" x14ac:dyDescent="0.35">
      <c r="A19">
        <v>35</v>
      </c>
      <c r="B19">
        <v>160200</v>
      </c>
      <c r="C19">
        <v>156875</v>
      </c>
      <c r="D19">
        <v>153946</v>
      </c>
      <c r="E19">
        <v>149442</v>
      </c>
      <c r="F19">
        <v>134692</v>
      </c>
      <c r="G19">
        <v>126972</v>
      </c>
      <c r="H19">
        <v>125198</v>
      </c>
      <c r="I19">
        <v>121208</v>
      </c>
      <c r="J19">
        <v>121455</v>
      </c>
      <c r="K19">
        <v>120998</v>
      </c>
      <c r="L19">
        <v>118770</v>
      </c>
      <c r="M19">
        <v>116987</v>
      </c>
      <c r="N19">
        <v>118335</v>
      </c>
    </row>
    <row r="20" spans="1:14" x14ac:dyDescent="0.35">
      <c r="A20">
        <v>36</v>
      </c>
      <c r="B20">
        <v>163032</v>
      </c>
      <c r="C20">
        <v>160826</v>
      </c>
      <c r="D20">
        <v>157541</v>
      </c>
      <c r="E20">
        <v>154566</v>
      </c>
      <c r="F20">
        <v>150013</v>
      </c>
      <c r="G20">
        <v>135274</v>
      </c>
      <c r="H20">
        <v>127519</v>
      </c>
      <c r="I20">
        <v>125834</v>
      </c>
      <c r="J20">
        <v>121873</v>
      </c>
      <c r="K20">
        <v>121909</v>
      </c>
      <c r="L20">
        <v>121550</v>
      </c>
      <c r="M20">
        <v>119320</v>
      </c>
      <c r="N20">
        <v>117814</v>
      </c>
    </row>
    <row r="21" spans="1:14" x14ac:dyDescent="0.35">
      <c r="A21">
        <v>37</v>
      </c>
      <c r="B21">
        <v>163904</v>
      </c>
      <c r="C21">
        <v>163644</v>
      </c>
      <c r="D21">
        <v>161408</v>
      </c>
      <c r="E21">
        <v>158124</v>
      </c>
      <c r="F21">
        <v>155097</v>
      </c>
      <c r="G21">
        <v>150605</v>
      </c>
      <c r="H21">
        <v>135719</v>
      </c>
      <c r="I21">
        <v>127966</v>
      </c>
      <c r="J21">
        <v>126365</v>
      </c>
      <c r="K21">
        <v>122239</v>
      </c>
      <c r="L21">
        <v>122375</v>
      </c>
      <c r="M21">
        <v>122011</v>
      </c>
      <c r="N21">
        <v>119581</v>
      </c>
    </row>
    <row r="22" spans="1:14" x14ac:dyDescent="0.35">
      <c r="A22">
        <v>38</v>
      </c>
      <c r="B22">
        <v>152563</v>
      </c>
      <c r="C22">
        <v>164419</v>
      </c>
      <c r="D22">
        <v>164195</v>
      </c>
      <c r="E22">
        <v>161943</v>
      </c>
      <c r="F22">
        <v>158546</v>
      </c>
      <c r="G22">
        <v>155548</v>
      </c>
      <c r="H22">
        <v>151067</v>
      </c>
      <c r="I22">
        <v>136171</v>
      </c>
      <c r="J22">
        <v>128426</v>
      </c>
      <c r="K22">
        <v>126658</v>
      </c>
      <c r="L22">
        <v>122700</v>
      </c>
      <c r="M22">
        <v>122796</v>
      </c>
      <c r="N22">
        <v>122341</v>
      </c>
    </row>
    <row r="23" spans="1:14" x14ac:dyDescent="0.35">
      <c r="A23">
        <v>39</v>
      </c>
      <c r="B23">
        <v>137120</v>
      </c>
      <c r="C23">
        <v>152987</v>
      </c>
      <c r="D23">
        <v>164896</v>
      </c>
      <c r="E23">
        <v>164599</v>
      </c>
      <c r="F23">
        <v>162364</v>
      </c>
      <c r="G23">
        <v>158936</v>
      </c>
      <c r="H23">
        <v>155971</v>
      </c>
      <c r="I23">
        <v>151497</v>
      </c>
      <c r="J23">
        <v>136611</v>
      </c>
      <c r="K23">
        <v>128666</v>
      </c>
      <c r="L23">
        <v>127045</v>
      </c>
      <c r="M23">
        <v>123003</v>
      </c>
      <c r="N23">
        <v>123392</v>
      </c>
    </row>
    <row r="24" spans="1:14" x14ac:dyDescent="0.35">
      <c r="A24">
        <v>40</v>
      </c>
      <c r="B24">
        <v>128805</v>
      </c>
      <c r="C24">
        <v>137478</v>
      </c>
      <c r="D24">
        <v>153369</v>
      </c>
      <c r="E24">
        <v>165301</v>
      </c>
      <c r="F24">
        <v>164971</v>
      </c>
      <c r="G24">
        <v>162764</v>
      </c>
      <c r="H24">
        <v>159311</v>
      </c>
      <c r="I24">
        <v>156343</v>
      </c>
      <c r="J24">
        <v>151845</v>
      </c>
      <c r="K24">
        <v>136856</v>
      </c>
      <c r="L24">
        <v>128890</v>
      </c>
      <c r="M24">
        <v>127282</v>
      </c>
      <c r="N24">
        <v>123739</v>
      </c>
    </row>
    <row r="25" spans="1:14" x14ac:dyDescent="0.35">
      <c r="A25">
        <v>41</v>
      </c>
      <c r="B25">
        <v>122803</v>
      </c>
      <c r="C25">
        <v>129105</v>
      </c>
      <c r="D25">
        <v>137779</v>
      </c>
      <c r="E25">
        <v>153640</v>
      </c>
      <c r="F25">
        <v>165552</v>
      </c>
      <c r="G25">
        <v>165284</v>
      </c>
      <c r="H25">
        <v>163072</v>
      </c>
      <c r="I25">
        <v>159622</v>
      </c>
      <c r="J25">
        <v>156681</v>
      </c>
      <c r="K25">
        <v>152054</v>
      </c>
      <c r="L25">
        <v>137111</v>
      </c>
      <c r="M25">
        <v>129119</v>
      </c>
      <c r="N25">
        <v>127845</v>
      </c>
    </row>
    <row r="26" spans="1:14" x14ac:dyDescent="0.35">
      <c r="A26">
        <v>42</v>
      </c>
      <c r="B26">
        <v>117103</v>
      </c>
      <c r="C26">
        <v>123069</v>
      </c>
      <c r="D26">
        <v>129349</v>
      </c>
      <c r="E26">
        <v>138009</v>
      </c>
      <c r="F26">
        <v>153929</v>
      </c>
      <c r="G26">
        <v>165819</v>
      </c>
      <c r="H26">
        <v>165499</v>
      </c>
      <c r="I26">
        <v>163338</v>
      </c>
      <c r="J26">
        <v>159885</v>
      </c>
      <c r="K26">
        <v>156804</v>
      </c>
      <c r="L26">
        <v>152240</v>
      </c>
      <c r="M26">
        <v>137300</v>
      </c>
      <c r="N26">
        <v>129381</v>
      </c>
    </row>
    <row r="27" spans="1:14" x14ac:dyDescent="0.35">
      <c r="A27">
        <v>43</v>
      </c>
      <c r="B27">
        <v>110942</v>
      </c>
      <c r="C27">
        <v>117273</v>
      </c>
      <c r="D27">
        <v>123250</v>
      </c>
      <c r="E27">
        <v>129578</v>
      </c>
      <c r="F27">
        <v>138210</v>
      </c>
      <c r="G27">
        <v>154130</v>
      </c>
      <c r="H27">
        <v>166069</v>
      </c>
      <c r="I27">
        <v>165746</v>
      </c>
      <c r="J27">
        <v>163592</v>
      </c>
      <c r="K27">
        <v>159992</v>
      </c>
      <c r="L27">
        <v>156959</v>
      </c>
      <c r="M27">
        <v>152370</v>
      </c>
      <c r="N27">
        <v>138456</v>
      </c>
    </row>
    <row r="28" spans="1:14" x14ac:dyDescent="0.35">
      <c r="A28">
        <v>44</v>
      </c>
      <c r="B28">
        <v>110401</v>
      </c>
      <c r="C28">
        <v>111092</v>
      </c>
      <c r="D28">
        <v>117441</v>
      </c>
      <c r="E28">
        <v>123391</v>
      </c>
      <c r="F28">
        <v>129744</v>
      </c>
      <c r="G28">
        <v>138369</v>
      </c>
      <c r="H28">
        <v>154305</v>
      </c>
      <c r="I28">
        <v>166268</v>
      </c>
      <c r="J28">
        <v>165944</v>
      </c>
      <c r="K28">
        <v>163659</v>
      </c>
      <c r="L28">
        <v>160080</v>
      </c>
      <c r="M28">
        <v>157026</v>
      </c>
      <c r="N28">
        <v>153245</v>
      </c>
    </row>
    <row r="29" spans="1:14" x14ac:dyDescent="0.35">
      <c r="A29">
        <v>45</v>
      </c>
      <c r="B29">
        <v>111058</v>
      </c>
      <c r="C29">
        <v>110504</v>
      </c>
      <c r="D29">
        <v>111209</v>
      </c>
      <c r="E29">
        <v>117552</v>
      </c>
      <c r="F29">
        <v>123478</v>
      </c>
      <c r="G29">
        <v>129844</v>
      </c>
      <c r="H29">
        <v>138507</v>
      </c>
      <c r="I29">
        <v>154470</v>
      </c>
      <c r="J29">
        <v>166440</v>
      </c>
      <c r="K29">
        <v>165986</v>
      </c>
      <c r="L29">
        <v>163668</v>
      </c>
      <c r="M29">
        <v>160091</v>
      </c>
      <c r="N29">
        <v>156955</v>
      </c>
    </row>
    <row r="30" spans="1:14" x14ac:dyDescent="0.35">
      <c r="A30">
        <v>46</v>
      </c>
      <c r="B30">
        <v>115098</v>
      </c>
      <c r="C30">
        <v>111113</v>
      </c>
      <c r="D30">
        <v>110585</v>
      </c>
      <c r="E30">
        <v>111277</v>
      </c>
      <c r="F30">
        <v>117644</v>
      </c>
      <c r="G30">
        <v>123527</v>
      </c>
      <c r="H30">
        <v>129934</v>
      </c>
      <c r="I30">
        <v>138583</v>
      </c>
      <c r="J30">
        <v>154573</v>
      </c>
      <c r="K30">
        <v>166463</v>
      </c>
      <c r="L30">
        <v>165959</v>
      </c>
      <c r="M30">
        <v>163632</v>
      </c>
      <c r="N30">
        <v>160216</v>
      </c>
    </row>
    <row r="31" spans="1:14" x14ac:dyDescent="0.35">
      <c r="A31">
        <v>47</v>
      </c>
      <c r="B31">
        <v>120334</v>
      </c>
      <c r="C31">
        <v>115148</v>
      </c>
      <c r="D31">
        <v>111126</v>
      </c>
      <c r="E31">
        <v>110573</v>
      </c>
      <c r="F31">
        <v>111307</v>
      </c>
      <c r="G31">
        <v>117702</v>
      </c>
      <c r="H31">
        <v>123529</v>
      </c>
      <c r="I31">
        <v>129965</v>
      </c>
      <c r="J31">
        <v>138630</v>
      </c>
      <c r="K31">
        <v>154572</v>
      </c>
      <c r="L31">
        <v>166421</v>
      </c>
      <c r="M31">
        <v>165926</v>
      </c>
      <c r="N31">
        <v>164271</v>
      </c>
    </row>
    <row r="32" spans="1:14" x14ac:dyDescent="0.35">
      <c r="A32">
        <v>48</v>
      </c>
      <c r="B32">
        <v>115100</v>
      </c>
      <c r="C32">
        <v>120347</v>
      </c>
      <c r="D32">
        <v>115168</v>
      </c>
      <c r="E32">
        <v>111118</v>
      </c>
      <c r="F32">
        <v>110580</v>
      </c>
      <c r="G32">
        <v>111308</v>
      </c>
      <c r="H32">
        <v>117723</v>
      </c>
      <c r="I32">
        <v>123559</v>
      </c>
      <c r="J32">
        <v>130019</v>
      </c>
      <c r="K32">
        <v>138569</v>
      </c>
      <c r="L32">
        <v>154464</v>
      </c>
      <c r="M32">
        <v>166341</v>
      </c>
      <c r="N32">
        <v>165278</v>
      </c>
    </row>
    <row r="33" spans="1:14" x14ac:dyDescent="0.35">
      <c r="A33">
        <v>49</v>
      </c>
      <c r="B33">
        <v>102497</v>
      </c>
      <c r="C33">
        <v>115058</v>
      </c>
      <c r="D33">
        <v>120294</v>
      </c>
      <c r="E33">
        <v>115103</v>
      </c>
      <c r="F33">
        <v>111064</v>
      </c>
      <c r="G33">
        <v>110538</v>
      </c>
      <c r="H33">
        <v>111251</v>
      </c>
      <c r="I33">
        <v>117751</v>
      </c>
      <c r="J33">
        <v>123556</v>
      </c>
      <c r="K33">
        <v>129922</v>
      </c>
      <c r="L33">
        <v>138446</v>
      </c>
      <c r="M33">
        <v>154350</v>
      </c>
      <c r="N33">
        <v>166295</v>
      </c>
    </row>
    <row r="34" spans="1:14" x14ac:dyDescent="0.35">
      <c r="A34">
        <v>50</v>
      </c>
      <c r="B34">
        <v>99099</v>
      </c>
      <c r="C34">
        <v>102405</v>
      </c>
      <c r="D34">
        <v>114958</v>
      </c>
      <c r="E34">
        <v>120216</v>
      </c>
      <c r="F34">
        <v>114998</v>
      </c>
      <c r="G34">
        <v>110975</v>
      </c>
      <c r="H34">
        <v>110464</v>
      </c>
      <c r="I34">
        <v>111180</v>
      </c>
      <c r="J34">
        <v>117697</v>
      </c>
      <c r="K34">
        <v>123414</v>
      </c>
      <c r="L34">
        <v>129761</v>
      </c>
      <c r="M34">
        <v>138277</v>
      </c>
      <c r="N34">
        <v>152984</v>
      </c>
    </row>
    <row r="35" spans="1:14" x14ac:dyDescent="0.35">
      <c r="A35">
        <v>51</v>
      </c>
      <c r="B35">
        <v>96059</v>
      </c>
      <c r="C35">
        <v>98982</v>
      </c>
      <c r="D35">
        <v>102275</v>
      </c>
      <c r="E35">
        <v>114855</v>
      </c>
      <c r="F35">
        <v>120086</v>
      </c>
      <c r="G35">
        <v>114855</v>
      </c>
      <c r="H35">
        <v>110870</v>
      </c>
      <c r="I35">
        <v>110366</v>
      </c>
      <c r="J35">
        <v>111072</v>
      </c>
      <c r="K35">
        <v>117548</v>
      </c>
      <c r="L35">
        <v>123172</v>
      </c>
      <c r="M35">
        <v>129576</v>
      </c>
      <c r="N35">
        <v>136474</v>
      </c>
    </row>
    <row r="36" spans="1:14" x14ac:dyDescent="0.35">
      <c r="A36">
        <v>52</v>
      </c>
      <c r="B36">
        <v>94835</v>
      </c>
      <c r="C36">
        <v>95904</v>
      </c>
      <c r="D36">
        <v>98835</v>
      </c>
      <c r="E36">
        <v>102077</v>
      </c>
      <c r="F36">
        <v>114690</v>
      </c>
      <c r="G36">
        <v>119941</v>
      </c>
      <c r="H36">
        <v>114674</v>
      </c>
      <c r="I36">
        <v>110722</v>
      </c>
      <c r="J36">
        <v>110256</v>
      </c>
      <c r="K36">
        <v>110870</v>
      </c>
      <c r="L36">
        <v>117251</v>
      </c>
      <c r="M36">
        <v>122910</v>
      </c>
      <c r="N36">
        <v>129501</v>
      </c>
    </row>
    <row r="37" spans="1:14" x14ac:dyDescent="0.35">
      <c r="A37">
        <v>53</v>
      </c>
      <c r="B37">
        <v>100932</v>
      </c>
      <c r="C37">
        <v>94620</v>
      </c>
      <c r="D37">
        <v>95721</v>
      </c>
      <c r="E37">
        <v>98630</v>
      </c>
      <c r="F37">
        <v>101854</v>
      </c>
      <c r="G37">
        <v>114491</v>
      </c>
      <c r="H37">
        <v>119713</v>
      </c>
      <c r="I37">
        <v>114478</v>
      </c>
      <c r="J37">
        <v>110550</v>
      </c>
      <c r="K37">
        <v>110019</v>
      </c>
      <c r="L37">
        <v>110614</v>
      </c>
      <c r="M37">
        <v>117011</v>
      </c>
      <c r="N37">
        <v>121960</v>
      </c>
    </row>
    <row r="38" spans="1:14" x14ac:dyDescent="0.35">
      <c r="A38">
        <v>54</v>
      </c>
      <c r="B38">
        <v>107210</v>
      </c>
      <c r="C38">
        <v>100645</v>
      </c>
      <c r="D38">
        <v>94354</v>
      </c>
      <c r="E38">
        <v>95479</v>
      </c>
      <c r="F38">
        <v>98367</v>
      </c>
      <c r="G38">
        <v>101630</v>
      </c>
      <c r="H38">
        <v>114254</v>
      </c>
      <c r="I38">
        <v>119475</v>
      </c>
      <c r="J38">
        <v>114283</v>
      </c>
      <c r="K38">
        <v>110317</v>
      </c>
      <c r="L38">
        <v>109679</v>
      </c>
      <c r="M38">
        <v>110287</v>
      </c>
      <c r="N38">
        <v>116174</v>
      </c>
    </row>
    <row r="39" spans="1:14" x14ac:dyDescent="0.35">
      <c r="A39">
        <v>55</v>
      </c>
      <c r="B39">
        <v>109870</v>
      </c>
      <c r="C39">
        <v>106850</v>
      </c>
      <c r="D39">
        <v>100348</v>
      </c>
      <c r="E39">
        <v>94031</v>
      </c>
      <c r="F39">
        <v>95213</v>
      </c>
      <c r="G39">
        <v>98090</v>
      </c>
      <c r="H39">
        <v>101365</v>
      </c>
      <c r="I39">
        <v>113985</v>
      </c>
      <c r="J39">
        <v>119210</v>
      </c>
      <c r="K39">
        <v>113955</v>
      </c>
      <c r="L39">
        <v>109957</v>
      </c>
      <c r="M39">
        <v>109342</v>
      </c>
      <c r="N39">
        <v>110225</v>
      </c>
    </row>
    <row r="40" spans="1:14" x14ac:dyDescent="0.35">
      <c r="A40">
        <v>56</v>
      </c>
      <c r="B40">
        <v>109082</v>
      </c>
      <c r="C40">
        <v>109425</v>
      </c>
      <c r="D40">
        <v>106442</v>
      </c>
      <c r="E40">
        <v>99975</v>
      </c>
      <c r="F40">
        <v>93675</v>
      </c>
      <c r="G40">
        <v>94887</v>
      </c>
      <c r="H40">
        <v>97781</v>
      </c>
      <c r="I40">
        <v>101101</v>
      </c>
      <c r="J40">
        <v>113702</v>
      </c>
      <c r="K40">
        <v>118814</v>
      </c>
      <c r="L40">
        <v>113451</v>
      </c>
      <c r="M40">
        <v>109604</v>
      </c>
      <c r="N40">
        <v>108718</v>
      </c>
    </row>
    <row r="41" spans="1:14" x14ac:dyDescent="0.35">
      <c r="A41">
        <v>57</v>
      </c>
      <c r="B41">
        <v>107743</v>
      </c>
      <c r="C41">
        <v>108587</v>
      </c>
      <c r="D41">
        <v>108961</v>
      </c>
      <c r="E41">
        <v>106006</v>
      </c>
      <c r="F41">
        <v>99593</v>
      </c>
      <c r="G41">
        <v>93308</v>
      </c>
      <c r="H41">
        <v>94544</v>
      </c>
      <c r="I41">
        <v>97435</v>
      </c>
      <c r="J41">
        <v>100815</v>
      </c>
      <c r="K41">
        <v>113218</v>
      </c>
      <c r="L41">
        <v>118209</v>
      </c>
      <c r="M41">
        <v>112932</v>
      </c>
      <c r="N41">
        <v>108996</v>
      </c>
    </row>
    <row r="42" spans="1:14" x14ac:dyDescent="0.35">
      <c r="A42">
        <v>58</v>
      </c>
      <c r="B42">
        <v>106453</v>
      </c>
      <c r="C42">
        <v>107192</v>
      </c>
      <c r="D42">
        <v>108089</v>
      </c>
      <c r="E42">
        <v>108434</v>
      </c>
      <c r="F42">
        <v>105460</v>
      </c>
      <c r="G42">
        <v>99131</v>
      </c>
      <c r="H42">
        <v>92914</v>
      </c>
      <c r="I42">
        <v>94164</v>
      </c>
      <c r="J42">
        <v>97060</v>
      </c>
      <c r="K42">
        <v>100403</v>
      </c>
      <c r="L42">
        <v>112654</v>
      </c>
      <c r="M42">
        <v>117692</v>
      </c>
      <c r="N42">
        <v>112721</v>
      </c>
    </row>
    <row r="43" spans="1:14" x14ac:dyDescent="0.35">
      <c r="A43">
        <v>59</v>
      </c>
      <c r="B43">
        <v>106403</v>
      </c>
      <c r="C43">
        <v>105806</v>
      </c>
      <c r="D43">
        <v>106534</v>
      </c>
      <c r="E43">
        <v>107474</v>
      </c>
      <c r="F43">
        <v>107875</v>
      </c>
      <c r="G43">
        <v>104890</v>
      </c>
      <c r="H43">
        <v>98662</v>
      </c>
      <c r="I43">
        <v>92514</v>
      </c>
      <c r="J43">
        <v>93744</v>
      </c>
      <c r="K43">
        <v>96582</v>
      </c>
      <c r="L43">
        <v>99757</v>
      </c>
      <c r="M43">
        <v>112053</v>
      </c>
      <c r="N43">
        <v>117429</v>
      </c>
    </row>
    <row r="44" spans="1:14" x14ac:dyDescent="0.35">
      <c r="A44">
        <v>60</v>
      </c>
      <c r="B44">
        <v>104377</v>
      </c>
      <c r="C44">
        <v>105718</v>
      </c>
      <c r="D44">
        <v>105144</v>
      </c>
      <c r="E44">
        <v>105879</v>
      </c>
      <c r="F44">
        <v>106794</v>
      </c>
      <c r="G44">
        <v>107230</v>
      </c>
      <c r="H44">
        <v>104229</v>
      </c>
      <c r="I44">
        <v>98157</v>
      </c>
      <c r="J44">
        <v>92059</v>
      </c>
      <c r="K44">
        <v>93241</v>
      </c>
      <c r="L44">
        <v>95866</v>
      </c>
      <c r="M44">
        <v>99135</v>
      </c>
      <c r="N44">
        <v>110249</v>
      </c>
    </row>
    <row r="45" spans="1:14" x14ac:dyDescent="0.35">
      <c r="A45">
        <v>61</v>
      </c>
      <c r="B45">
        <v>101068</v>
      </c>
      <c r="C45">
        <v>103538</v>
      </c>
      <c r="D45">
        <v>104960</v>
      </c>
      <c r="E45">
        <v>104390</v>
      </c>
      <c r="F45">
        <v>105120</v>
      </c>
      <c r="G45">
        <v>106102</v>
      </c>
      <c r="H45">
        <v>106551</v>
      </c>
      <c r="I45">
        <v>103610</v>
      </c>
      <c r="J45">
        <v>97603</v>
      </c>
      <c r="K45">
        <v>91517</v>
      </c>
      <c r="L45">
        <v>92480</v>
      </c>
      <c r="M45">
        <v>95176</v>
      </c>
      <c r="N45">
        <v>98417</v>
      </c>
    </row>
    <row r="46" spans="1:14" x14ac:dyDescent="0.35">
      <c r="A46">
        <v>62</v>
      </c>
      <c r="B46">
        <v>96259</v>
      </c>
      <c r="C46">
        <v>100169</v>
      </c>
      <c r="D46">
        <v>102643</v>
      </c>
      <c r="E46">
        <v>104023</v>
      </c>
      <c r="F46">
        <v>103558</v>
      </c>
      <c r="G46">
        <v>104358</v>
      </c>
      <c r="H46">
        <v>105300</v>
      </c>
      <c r="I46">
        <v>105841</v>
      </c>
      <c r="J46">
        <v>102965</v>
      </c>
      <c r="K46">
        <v>96904</v>
      </c>
      <c r="L46">
        <v>90699</v>
      </c>
      <c r="M46">
        <v>91766</v>
      </c>
      <c r="N46">
        <v>94033</v>
      </c>
    </row>
    <row r="47" spans="1:14" x14ac:dyDescent="0.35">
      <c r="A47">
        <v>63</v>
      </c>
      <c r="B47">
        <v>97472</v>
      </c>
      <c r="C47">
        <v>95289</v>
      </c>
      <c r="D47">
        <v>99215</v>
      </c>
      <c r="E47">
        <v>101718</v>
      </c>
      <c r="F47">
        <v>103042</v>
      </c>
      <c r="G47">
        <v>102701</v>
      </c>
      <c r="H47">
        <v>103461</v>
      </c>
      <c r="I47">
        <v>104499</v>
      </c>
      <c r="J47">
        <v>105088</v>
      </c>
      <c r="K47">
        <v>102149</v>
      </c>
      <c r="L47">
        <v>95915</v>
      </c>
      <c r="M47">
        <v>89938</v>
      </c>
      <c r="N47">
        <v>90977</v>
      </c>
    </row>
    <row r="48" spans="1:14" x14ac:dyDescent="0.35">
      <c r="A48">
        <v>64</v>
      </c>
      <c r="B48">
        <v>98790</v>
      </c>
      <c r="C48">
        <v>96439</v>
      </c>
      <c r="D48">
        <v>94264</v>
      </c>
      <c r="E48">
        <v>98210</v>
      </c>
      <c r="F48">
        <v>100623</v>
      </c>
      <c r="G48">
        <v>102079</v>
      </c>
      <c r="H48">
        <v>101727</v>
      </c>
      <c r="I48">
        <v>102569</v>
      </c>
      <c r="J48">
        <v>103621</v>
      </c>
      <c r="K48">
        <v>104235</v>
      </c>
      <c r="L48">
        <v>100974</v>
      </c>
      <c r="M48">
        <v>94990</v>
      </c>
      <c r="N48">
        <v>89257</v>
      </c>
    </row>
    <row r="49" spans="1:14" x14ac:dyDescent="0.35">
      <c r="A49">
        <v>65</v>
      </c>
      <c r="B49">
        <v>93777</v>
      </c>
      <c r="C49">
        <v>97661</v>
      </c>
      <c r="D49">
        <v>95294</v>
      </c>
      <c r="E49">
        <v>93098</v>
      </c>
      <c r="F49">
        <v>97053</v>
      </c>
      <c r="G49">
        <v>99533</v>
      </c>
      <c r="H49">
        <v>101015</v>
      </c>
      <c r="I49">
        <v>100713</v>
      </c>
      <c r="J49">
        <v>101683</v>
      </c>
      <c r="K49">
        <v>102567</v>
      </c>
      <c r="L49">
        <v>102915</v>
      </c>
      <c r="M49">
        <v>99953</v>
      </c>
      <c r="N49">
        <v>95467</v>
      </c>
    </row>
    <row r="50" spans="1:14" x14ac:dyDescent="0.35">
      <c r="A50">
        <v>66</v>
      </c>
      <c r="B50">
        <v>72928</v>
      </c>
      <c r="C50">
        <v>92560</v>
      </c>
      <c r="D50">
        <v>96366</v>
      </c>
      <c r="E50">
        <v>94056</v>
      </c>
      <c r="F50">
        <v>91893</v>
      </c>
      <c r="G50">
        <v>95902</v>
      </c>
      <c r="H50">
        <v>98381</v>
      </c>
      <c r="I50">
        <v>99927</v>
      </c>
      <c r="J50">
        <v>99720</v>
      </c>
      <c r="K50">
        <v>100662</v>
      </c>
      <c r="L50">
        <v>101080</v>
      </c>
      <c r="M50">
        <v>101663</v>
      </c>
      <c r="N50">
        <v>98704</v>
      </c>
    </row>
    <row r="51" spans="1:14" x14ac:dyDescent="0.35">
      <c r="A51">
        <v>67</v>
      </c>
      <c r="B51">
        <v>74092</v>
      </c>
      <c r="C51">
        <v>71787</v>
      </c>
      <c r="D51">
        <v>91158</v>
      </c>
      <c r="E51">
        <v>94956</v>
      </c>
      <c r="F51">
        <v>92770</v>
      </c>
      <c r="G51">
        <v>90737</v>
      </c>
      <c r="H51">
        <v>94676</v>
      </c>
      <c r="I51">
        <v>97221</v>
      </c>
      <c r="J51">
        <v>98832</v>
      </c>
      <c r="K51">
        <v>98491</v>
      </c>
      <c r="L51">
        <v>99134</v>
      </c>
      <c r="M51">
        <v>99702</v>
      </c>
      <c r="N51">
        <v>100459</v>
      </c>
    </row>
    <row r="52" spans="1:14" x14ac:dyDescent="0.35">
      <c r="A52">
        <v>68</v>
      </c>
      <c r="B52">
        <v>69823</v>
      </c>
      <c r="C52">
        <v>72853</v>
      </c>
      <c r="D52">
        <v>70578</v>
      </c>
      <c r="E52">
        <v>89696</v>
      </c>
      <c r="F52">
        <v>93453</v>
      </c>
      <c r="G52">
        <v>91421</v>
      </c>
      <c r="H52">
        <v>89446</v>
      </c>
      <c r="I52">
        <v>93385</v>
      </c>
      <c r="J52">
        <v>96065</v>
      </c>
      <c r="K52">
        <v>97470</v>
      </c>
      <c r="L52">
        <v>96852</v>
      </c>
      <c r="M52">
        <v>97740</v>
      </c>
      <c r="N52">
        <v>98183</v>
      </c>
    </row>
    <row r="53" spans="1:14" x14ac:dyDescent="0.35">
      <c r="A53">
        <v>69</v>
      </c>
      <c r="B53">
        <v>58665</v>
      </c>
      <c r="C53">
        <v>68498</v>
      </c>
      <c r="D53">
        <v>71487</v>
      </c>
      <c r="E53">
        <v>69287</v>
      </c>
      <c r="F53">
        <v>88158</v>
      </c>
      <c r="G53">
        <v>91916</v>
      </c>
      <c r="H53">
        <v>89958</v>
      </c>
      <c r="I53">
        <v>88152</v>
      </c>
      <c r="J53">
        <v>92123</v>
      </c>
      <c r="K53">
        <v>94627</v>
      </c>
      <c r="L53">
        <v>95698</v>
      </c>
      <c r="M53">
        <v>95300</v>
      </c>
      <c r="N53">
        <v>96542</v>
      </c>
    </row>
    <row r="54" spans="1:14" x14ac:dyDescent="0.35">
      <c r="A54">
        <v>70</v>
      </c>
      <c r="B54">
        <v>53105</v>
      </c>
      <c r="C54">
        <v>57528</v>
      </c>
      <c r="D54">
        <v>67137</v>
      </c>
      <c r="E54">
        <v>70136</v>
      </c>
      <c r="F54">
        <v>67956</v>
      </c>
      <c r="G54">
        <v>86523</v>
      </c>
      <c r="H54">
        <v>90282</v>
      </c>
      <c r="I54">
        <v>88514</v>
      </c>
      <c r="J54">
        <v>86861</v>
      </c>
      <c r="K54">
        <v>90525</v>
      </c>
      <c r="L54">
        <v>92630</v>
      </c>
      <c r="M54">
        <v>94008</v>
      </c>
      <c r="N54">
        <v>93653</v>
      </c>
    </row>
    <row r="55" spans="1:14" x14ac:dyDescent="0.35">
      <c r="A55">
        <v>71</v>
      </c>
      <c r="B55">
        <v>49313</v>
      </c>
      <c r="C55">
        <v>51933</v>
      </c>
      <c r="D55">
        <v>56300</v>
      </c>
      <c r="E55">
        <v>65685</v>
      </c>
      <c r="F55">
        <v>68630</v>
      </c>
      <c r="G55">
        <v>66549</v>
      </c>
      <c r="H55">
        <v>84859</v>
      </c>
      <c r="I55">
        <v>88707</v>
      </c>
      <c r="J55">
        <v>87050</v>
      </c>
      <c r="K55">
        <v>85206</v>
      </c>
      <c r="L55">
        <v>88428</v>
      </c>
      <c r="M55">
        <v>90698</v>
      </c>
      <c r="N55">
        <v>92425</v>
      </c>
    </row>
    <row r="56" spans="1:14" x14ac:dyDescent="0.35">
      <c r="A56">
        <v>72</v>
      </c>
      <c r="B56">
        <v>40429</v>
      </c>
      <c r="C56">
        <v>48197</v>
      </c>
      <c r="D56">
        <v>50684</v>
      </c>
      <c r="E56">
        <v>55017</v>
      </c>
      <c r="F56">
        <v>64136</v>
      </c>
      <c r="G56">
        <v>67150</v>
      </c>
      <c r="H56">
        <v>65011</v>
      </c>
      <c r="I56">
        <v>83076</v>
      </c>
      <c r="J56">
        <v>87116</v>
      </c>
      <c r="K56">
        <v>85208</v>
      </c>
      <c r="L56">
        <v>83112</v>
      </c>
      <c r="M56">
        <v>86484</v>
      </c>
      <c r="N56">
        <v>88735</v>
      </c>
    </row>
    <row r="57" spans="1:14" x14ac:dyDescent="0.35">
      <c r="A57">
        <v>73</v>
      </c>
      <c r="B57">
        <v>37245</v>
      </c>
      <c r="C57">
        <v>39445</v>
      </c>
      <c r="D57">
        <v>46935</v>
      </c>
      <c r="E57">
        <v>49440</v>
      </c>
      <c r="F57">
        <v>53579</v>
      </c>
      <c r="G57">
        <v>62641</v>
      </c>
      <c r="H57">
        <v>65498</v>
      </c>
      <c r="I57">
        <v>63560</v>
      </c>
      <c r="J57">
        <v>81329</v>
      </c>
      <c r="K57">
        <v>85133</v>
      </c>
      <c r="L57">
        <v>82667</v>
      </c>
      <c r="M57">
        <v>81099</v>
      </c>
      <c r="N57">
        <v>83996</v>
      </c>
    </row>
    <row r="58" spans="1:14" x14ac:dyDescent="0.35">
      <c r="A58">
        <v>74</v>
      </c>
      <c r="B58">
        <v>33045</v>
      </c>
      <c r="C58">
        <v>36156</v>
      </c>
      <c r="D58">
        <v>38312</v>
      </c>
      <c r="E58">
        <v>45640</v>
      </c>
      <c r="F58">
        <v>48114</v>
      </c>
      <c r="G58">
        <v>52139</v>
      </c>
      <c r="H58">
        <v>60978</v>
      </c>
      <c r="I58">
        <v>63853</v>
      </c>
      <c r="J58">
        <v>62166</v>
      </c>
      <c r="K58">
        <v>79192</v>
      </c>
      <c r="L58">
        <v>82478</v>
      </c>
      <c r="M58">
        <v>80428</v>
      </c>
      <c r="N58">
        <v>78963</v>
      </c>
    </row>
    <row r="59" spans="1:14" x14ac:dyDescent="0.35">
      <c r="A59">
        <v>75</v>
      </c>
      <c r="B59">
        <v>30102</v>
      </c>
      <c r="C59">
        <v>31970</v>
      </c>
      <c r="D59">
        <v>35029</v>
      </c>
      <c r="E59">
        <v>37162</v>
      </c>
      <c r="F59">
        <v>44326</v>
      </c>
      <c r="G59">
        <v>46809</v>
      </c>
      <c r="H59">
        <v>50653</v>
      </c>
      <c r="I59">
        <v>59291</v>
      </c>
      <c r="J59">
        <v>62258</v>
      </c>
      <c r="K59">
        <v>60387</v>
      </c>
      <c r="L59">
        <v>76418</v>
      </c>
      <c r="M59">
        <v>80085</v>
      </c>
      <c r="N59">
        <v>78270</v>
      </c>
    </row>
    <row r="60" spans="1:14" x14ac:dyDescent="0.35">
      <c r="A60">
        <v>76</v>
      </c>
      <c r="B60">
        <v>28034</v>
      </c>
      <c r="C60">
        <v>29038</v>
      </c>
      <c r="D60">
        <v>30830</v>
      </c>
      <c r="E60">
        <v>33863</v>
      </c>
      <c r="F60">
        <v>36023</v>
      </c>
      <c r="G60">
        <v>42962</v>
      </c>
      <c r="H60">
        <v>45306</v>
      </c>
      <c r="I60">
        <v>49185</v>
      </c>
      <c r="J60">
        <v>57640</v>
      </c>
      <c r="K60">
        <v>60245</v>
      </c>
      <c r="L60">
        <v>58104</v>
      </c>
      <c r="M60">
        <v>73884</v>
      </c>
      <c r="N60">
        <v>77508</v>
      </c>
    </row>
    <row r="61" spans="1:14" x14ac:dyDescent="0.35">
      <c r="A61">
        <v>77</v>
      </c>
      <c r="B61">
        <v>26418</v>
      </c>
      <c r="C61">
        <v>26988</v>
      </c>
      <c r="D61">
        <v>27857</v>
      </c>
      <c r="E61">
        <v>29630</v>
      </c>
      <c r="F61">
        <v>32605</v>
      </c>
      <c r="G61">
        <v>34737</v>
      </c>
      <c r="H61">
        <v>41445</v>
      </c>
      <c r="I61">
        <v>43835</v>
      </c>
      <c r="J61">
        <v>47725</v>
      </c>
      <c r="K61">
        <v>55534</v>
      </c>
      <c r="L61">
        <v>57604</v>
      </c>
      <c r="M61">
        <v>55905</v>
      </c>
      <c r="N61">
        <v>70355</v>
      </c>
    </row>
    <row r="62" spans="1:14" x14ac:dyDescent="0.35">
      <c r="A62">
        <v>78</v>
      </c>
      <c r="B62">
        <v>24183</v>
      </c>
      <c r="C62">
        <v>25194</v>
      </c>
      <c r="D62">
        <v>25798</v>
      </c>
      <c r="E62">
        <v>26687</v>
      </c>
      <c r="F62">
        <v>28505</v>
      </c>
      <c r="G62">
        <v>31329</v>
      </c>
      <c r="H62">
        <v>33430</v>
      </c>
      <c r="I62">
        <v>39987</v>
      </c>
      <c r="J62">
        <v>42412</v>
      </c>
      <c r="K62">
        <v>45842</v>
      </c>
      <c r="L62">
        <v>52879</v>
      </c>
      <c r="M62">
        <v>55215</v>
      </c>
      <c r="N62">
        <v>53486</v>
      </c>
    </row>
    <row r="63" spans="1:14" x14ac:dyDescent="0.35">
      <c r="A63">
        <v>79</v>
      </c>
      <c r="B63">
        <v>23100</v>
      </c>
      <c r="C63">
        <v>22948</v>
      </c>
      <c r="D63">
        <v>23943</v>
      </c>
      <c r="E63">
        <v>24491</v>
      </c>
      <c r="F63">
        <v>25579</v>
      </c>
      <c r="G63">
        <v>27245</v>
      </c>
      <c r="H63">
        <v>29954</v>
      </c>
      <c r="I63">
        <v>32114</v>
      </c>
      <c r="J63">
        <v>38517</v>
      </c>
      <c r="K63">
        <v>40579</v>
      </c>
      <c r="L63">
        <v>43534</v>
      </c>
      <c r="M63">
        <v>50388</v>
      </c>
      <c r="N63">
        <v>53124</v>
      </c>
    </row>
    <row r="64" spans="1:14" x14ac:dyDescent="0.35">
      <c r="A64">
        <v>80</v>
      </c>
      <c r="B64">
        <v>20457</v>
      </c>
      <c r="C64">
        <v>21785</v>
      </c>
      <c r="D64">
        <v>21646</v>
      </c>
      <c r="E64">
        <v>22631</v>
      </c>
      <c r="F64">
        <v>23305</v>
      </c>
      <c r="G64">
        <v>24320</v>
      </c>
      <c r="H64">
        <v>25949</v>
      </c>
      <c r="I64">
        <v>28586</v>
      </c>
      <c r="J64">
        <v>30814</v>
      </c>
      <c r="K64">
        <v>36618</v>
      </c>
      <c r="L64">
        <v>38237</v>
      </c>
      <c r="M64">
        <v>41307</v>
      </c>
      <c r="N64">
        <v>47538</v>
      </c>
    </row>
    <row r="65" spans="1:14" x14ac:dyDescent="0.35">
      <c r="A65">
        <v>81</v>
      </c>
      <c r="B65">
        <v>18282</v>
      </c>
      <c r="C65">
        <v>19073</v>
      </c>
      <c r="D65">
        <v>20418</v>
      </c>
      <c r="E65">
        <v>20328</v>
      </c>
      <c r="F65">
        <v>21238</v>
      </c>
      <c r="G65">
        <v>22076</v>
      </c>
      <c r="H65">
        <v>22965</v>
      </c>
      <c r="I65">
        <v>24564</v>
      </c>
      <c r="J65">
        <v>27242</v>
      </c>
      <c r="K65">
        <v>29171</v>
      </c>
      <c r="L65">
        <v>34314</v>
      </c>
      <c r="M65">
        <v>36079</v>
      </c>
      <c r="N65">
        <v>38613</v>
      </c>
    </row>
    <row r="66" spans="1:14" x14ac:dyDescent="0.35">
      <c r="A66">
        <v>82</v>
      </c>
      <c r="B66">
        <v>15131</v>
      </c>
      <c r="C66">
        <v>16934</v>
      </c>
      <c r="D66">
        <v>17688</v>
      </c>
      <c r="E66">
        <v>19031</v>
      </c>
      <c r="F66">
        <v>18954</v>
      </c>
      <c r="G66">
        <v>19954</v>
      </c>
      <c r="H66">
        <v>20728</v>
      </c>
      <c r="I66">
        <v>21680</v>
      </c>
      <c r="J66">
        <v>23292</v>
      </c>
      <c r="K66">
        <v>25481</v>
      </c>
      <c r="L66">
        <v>27165</v>
      </c>
      <c r="M66">
        <v>32114</v>
      </c>
      <c r="N66">
        <v>33764</v>
      </c>
    </row>
    <row r="67" spans="1:14" x14ac:dyDescent="0.35">
      <c r="A67">
        <v>83</v>
      </c>
      <c r="B67">
        <v>13042</v>
      </c>
      <c r="C67">
        <v>13841</v>
      </c>
      <c r="D67">
        <v>15532</v>
      </c>
      <c r="E67">
        <v>16264</v>
      </c>
      <c r="F67">
        <v>17607</v>
      </c>
      <c r="G67">
        <v>17573</v>
      </c>
      <c r="H67">
        <v>18530</v>
      </c>
      <c r="I67">
        <v>19416</v>
      </c>
      <c r="J67">
        <v>20439</v>
      </c>
      <c r="K67">
        <v>21687</v>
      </c>
      <c r="L67">
        <v>23538</v>
      </c>
      <c r="M67">
        <v>25222</v>
      </c>
      <c r="N67">
        <v>29763</v>
      </c>
    </row>
    <row r="68" spans="1:14" x14ac:dyDescent="0.35">
      <c r="A68">
        <v>84</v>
      </c>
      <c r="B68">
        <v>10892</v>
      </c>
      <c r="C68">
        <v>11777</v>
      </c>
      <c r="D68">
        <v>12545</v>
      </c>
      <c r="E68">
        <v>14126</v>
      </c>
      <c r="F68">
        <v>14992</v>
      </c>
      <c r="G68">
        <v>16206</v>
      </c>
      <c r="H68">
        <v>16225</v>
      </c>
      <c r="I68">
        <v>17174</v>
      </c>
      <c r="J68">
        <v>18130</v>
      </c>
      <c r="K68">
        <v>18857</v>
      </c>
      <c r="L68">
        <v>19881</v>
      </c>
      <c r="M68">
        <v>21738</v>
      </c>
      <c r="N68">
        <v>23083</v>
      </c>
    </row>
    <row r="69" spans="1:14" x14ac:dyDescent="0.35">
      <c r="A69">
        <v>85</v>
      </c>
      <c r="B69">
        <v>9062</v>
      </c>
      <c r="C69">
        <v>9673</v>
      </c>
      <c r="D69">
        <v>10488</v>
      </c>
      <c r="E69">
        <v>11301</v>
      </c>
      <c r="F69">
        <v>12870</v>
      </c>
      <c r="G69">
        <v>13666</v>
      </c>
      <c r="H69">
        <v>14692</v>
      </c>
      <c r="I69">
        <v>14912</v>
      </c>
      <c r="J69">
        <v>15837</v>
      </c>
      <c r="K69">
        <v>16484</v>
      </c>
      <c r="L69">
        <v>17085</v>
      </c>
      <c r="M69">
        <v>18100</v>
      </c>
      <c r="N69">
        <v>19797</v>
      </c>
    </row>
    <row r="70" spans="1:14" x14ac:dyDescent="0.35">
      <c r="A70">
        <v>86</v>
      </c>
      <c r="B70">
        <v>7357</v>
      </c>
      <c r="C70">
        <v>7970</v>
      </c>
      <c r="D70">
        <v>8520</v>
      </c>
      <c r="E70">
        <v>9271</v>
      </c>
      <c r="F70">
        <v>10171</v>
      </c>
      <c r="G70">
        <v>11546</v>
      </c>
      <c r="H70">
        <v>12268</v>
      </c>
      <c r="I70">
        <v>13247</v>
      </c>
      <c r="J70">
        <v>13583</v>
      </c>
      <c r="K70">
        <v>14267</v>
      </c>
      <c r="L70">
        <v>14698</v>
      </c>
      <c r="M70">
        <v>15336</v>
      </c>
      <c r="N70">
        <v>16264</v>
      </c>
    </row>
    <row r="71" spans="1:14" x14ac:dyDescent="0.35">
      <c r="A71">
        <v>87</v>
      </c>
      <c r="B71">
        <v>5859</v>
      </c>
      <c r="C71">
        <v>6343</v>
      </c>
      <c r="D71">
        <v>6903</v>
      </c>
      <c r="E71">
        <v>7403</v>
      </c>
      <c r="F71">
        <v>8254</v>
      </c>
      <c r="G71">
        <v>8978</v>
      </c>
      <c r="H71">
        <v>10249</v>
      </c>
      <c r="I71">
        <v>10984</v>
      </c>
      <c r="J71">
        <v>11969</v>
      </c>
      <c r="K71">
        <v>12113</v>
      </c>
      <c r="L71">
        <v>12518</v>
      </c>
      <c r="M71">
        <v>13011</v>
      </c>
      <c r="N71">
        <v>13657</v>
      </c>
    </row>
    <row r="72" spans="1:14" x14ac:dyDescent="0.35">
      <c r="A72">
        <v>88</v>
      </c>
      <c r="B72">
        <v>4656</v>
      </c>
      <c r="C72">
        <v>4998</v>
      </c>
      <c r="D72">
        <v>5487</v>
      </c>
      <c r="E72">
        <v>5913</v>
      </c>
      <c r="F72">
        <v>6483</v>
      </c>
      <c r="G72">
        <v>7148</v>
      </c>
      <c r="H72">
        <v>7768</v>
      </c>
      <c r="I72">
        <v>8992</v>
      </c>
      <c r="J72">
        <v>9761</v>
      </c>
      <c r="K72">
        <v>10458</v>
      </c>
      <c r="L72">
        <v>10505</v>
      </c>
      <c r="M72">
        <v>10959</v>
      </c>
      <c r="N72">
        <v>11544</v>
      </c>
    </row>
    <row r="73" spans="1:14" x14ac:dyDescent="0.35">
      <c r="A73">
        <v>89</v>
      </c>
      <c r="B73">
        <v>3394</v>
      </c>
      <c r="C73">
        <v>3922</v>
      </c>
      <c r="D73">
        <v>4180</v>
      </c>
      <c r="E73">
        <v>4621</v>
      </c>
      <c r="F73">
        <v>5099</v>
      </c>
      <c r="G73">
        <v>5507</v>
      </c>
      <c r="H73">
        <v>6103</v>
      </c>
      <c r="I73">
        <v>6726</v>
      </c>
      <c r="J73">
        <v>7917</v>
      </c>
      <c r="K73">
        <v>8385</v>
      </c>
      <c r="L73">
        <v>8875</v>
      </c>
      <c r="M73">
        <v>8961</v>
      </c>
      <c r="N73">
        <v>9443</v>
      </c>
    </row>
    <row r="74" spans="1:14" x14ac:dyDescent="0.35">
      <c r="A74" t="s">
        <v>1</v>
      </c>
      <c r="B74">
        <v>6638</v>
      </c>
      <c r="C74">
        <v>7946</v>
      </c>
      <c r="D74">
        <v>9376</v>
      </c>
      <c r="E74">
        <v>10634</v>
      </c>
      <c r="F74">
        <v>12458</v>
      </c>
      <c r="G74">
        <v>14081</v>
      </c>
      <c r="H74">
        <v>15585</v>
      </c>
      <c r="I74">
        <v>17625</v>
      </c>
      <c r="J74">
        <v>20073</v>
      </c>
      <c r="K74">
        <v>22510</v>
      </c>
      <c r="L74">
        <v>24632</v>
      </c>
      <c r="M74">
        <v>26728</v>
      </c>
      <c r="N74">
        <v>28734</v>
      </c>
    </row>
    <row r="75" spans="1:14" x14ac:dyDescent="0.35">
      <c r="A75" t="s">
        <v>15</v>
      </c>
      <c r="B75">
        <f>SUBTOTAL(109,Tabulka1[2011])</f>
        <v>6174948</v>
      </c>
      <c r="C75">
        <f>SUBTOTAL(109,Tabulka1[2012])</f>
        <v>6246216</v>
      </c>
      <c r="D75">
        <f>SUBTOTAL(109,Tabulka1[2013])</f>
        <v>6308490</v>
      </c>
      <c r="E75">
        <f>SUBTOTAL(109,Tabulka1[2014])</f>
        <v>6363552</v>
      </c>
      <c r="F75">
        <f>SUBTOTAL(109,Tabulka1[2015])</f>
        <v>6414291</v>
      </c>
      <c r="G75">
        <f>SUBTOTAL(109,Tabulka1[2016])</f>
        <v>6462526</v>
      </c>
      <c r="H75">
        <f>SUBTOTAL(109,Tabulka1[2017])</f>
        <v>6506998</v>
      </c>
      <c r="I75">
        <f>SUBTOTAL(109,Tabulka1[2018])</f>
        <v>6552664</v>
      </c>
      <c r="J75">
        <f>SUBTOTAL(109,Tabulka1[2019])</f>
        <v>6600131</v>
      </c>
      <c r="K75">
        <f>SUBTOTAL(109,Tabulka1[2020])</f>
        <v>6618073</v>
      </c>
      <c r="L75">
        <f>SUBTOTAL(109,Tabulka1[2021])</f>
        <v>6646810</v>
      </c>
      <c r="M75">
        <f>SUBTOTAL(109,Tabulka1[2022])</f>
        <v>6677417</v>
      </c>
      <c r="N75">
        <f>SUBTOTAL(109,Tabulka1[2023 (30.11.)])</f>
        <v>6708382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Držitelé ŘO sk.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Bašta Martin</dc:creator>
  <cp:lastModifiedBy>Bašta Martin</cp:lastModifiedBy>
  <dcterms:created xsi:type="dcterms:W3CDTF">2023-12-05T13:50:40Z</dcterms:created>
  <dcterms:modified xsi:type="dcterms:W3CDTF">2023-12-05T14:38:20Z</dcterms:modified>
</cp:coreProperties>
</file>