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man.folvarsky\OneDrive - Ministerstvo dopravy\Dokumenty\Analýzy\Žádosti podle 106_1999 Sb\20250901 - paní Michalík - počty žen s ŘO A, A1 a A2\"/>
    </mc:Choice>
  </mc:AlternateContent>
  <xr:revisionPtr revIDLastSave="0" documentId="13_ncr:1_{4F295CE2-B732-4A9E-AF02-2C0DB4429E58}" xr6:coauthVersionLast="47" xr6:coauthVersionMax="47" xr10:uidLastSave="{00000000-0000-0000-0000-000000000000}"/>
  <bookViews>
    <workbookView xWindow="14860" yWindow="580" windowWidth="21170" windowHeight="20300" xr2:uid="{EA438BE2-DDFA-4E09-9197-4A9EB73DDF74}"/>
  </bookViews>
  <sheets>
    <sheet name="Počty osob s ŘO sk. 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E16" i="3" s="1"/>
  <c r="H16" i="3"/>
  <c r="I16" i="3" s="1"/>
  <c r="L16" i="3"/>
  <c r="M16" i="3" s="1"/>
  <c r="D17" i="3"/>
  <c r="E17" i="3" s="1"/>
  <c r="H17" i="3"/>
  <c r="I17" i="3" s="1"/>
  <c r="L17" i="3"/>
  <c r="M17" i="3" s="1"/>
  <c r="D18" i="3"/>
  <c r="E18" i="3" s="1"/>
  <c r="H18" i="3"/>
  <c r="I18" i="3" s="1"/>
  <c r="L18" i="3"/>
  <c r="M18" i="3" s="1"/>
  <c r="P18" i="3"/>
  <c r="Q18" i="3" s="1"/>
  <c r="P17" i="3"/>
  <c r="Q17" i="3" s="1"/>
  <c r="P16" i="3"/>
  <c r="Q16" i="3" s="1"/>
  <c r="P9" i="3"/>
  <c r="Q9" i="3" s="1"/>
  <c r="P8" i="3"/>
  <c r="Q8" i="3" s="1"/>
  <c r="P7" i="3"/>
  <c r="Q7" i="3" s="1"/>
  <c r="L9" i="3"/>
  <c r="M9" i="3" s="1"/>
  <c r="L8" i="3"/>
  <c r="M8" i="3" s="1"/>
  <c r="L7" i="3"/>
  <c r="M7" i="3" s="1"/>
  <c r="H9" i="3"/>
  <c r="I9" i="3" s="1"/>
  <c r="H8" i="3"/>
  <c r="I8" i="3" s="1"/>
  <c r="H7" i="3"/>
  <c r="I7" i="3" s="1"/>
  <c r="D9" i="3"/>
  <c r="E9" i="3" s="1"/>
  <c r="D8" i="3"/>
  <c r="E8" i="3" s="1"/>
  <c r="D7" i="3"/>
  <c r="E7" i="3" s="1"/>
</calcChain>
</file>

<file path=xl/sharedStrings.xml><?xml version="1.0" encoding="utf-8"?>
<sst xmlns="http://schemas.openxmlformats.org/spreadsheetml/2006/main" count="60" uniqueCount="17">
  <si>
    <t>A</t>
  </si>
  <si>
    <t>A1</t>
  </si>
  <si>
    <t>A2</t>
  </si>
  <si>
    <t>skupina ŘO</t>
  </si>
  <si>
    <t>rok 2010</t>
  </si>
  <si>
    <t>rok 2015</t>
  </si>
  <si>
    <t>rok 2020</t>
  </si>
  <si>
    <t>rok 2024</t>
  </si>
  <si>
    <t>žen</t>
  </si>
  <si>
    <t>mužů</t>
  </si>
  <si>
    <t>celkem</t>
  </si>
  <si>
    <t>podíl žen v %</t>
  </si>
  <si>
    <t>počet</t>
  </si>
  <si>
    <t>zdroj: Centrální registr řidičů</t>
  </si>
  <si>
    <t>stavy jsou vždy k 31. 12. příslušného roku</t>
  </si>
  <si>
    <r>
      <t xml:space="preserve">Počet držitelů řidičského oprávnění skupiny A, A1 a A2 v letech 2010, 2015, 2020 a 2024 - </t>
    </r>
    <r>
      <rPr>
        <b/>
        <sz val="14"/>
        <color theme="1"/>
        <rFont val="Aptos Narrow"/>
        <family val="2"/>
        <scheme val="minor"/>
      </rPr>
      <t>pouze obyvatelé ČR</t>
    </r>
  </si>
  <si>
    <r>
      <t xml:space="preserve">Počet držitelů řidičského oprávnění skupiny A, A1 a A2 v letech 2010, 2015, 2020 a 2024 - </t>
    </r>
    <r>
      <rPr>
        <b/>
        <sz val="14"/>
        <color theme="1"/>
        <rFont val="Aptos Narrow"/>
        <family val="2"/>
        <scheme val="minor"/>
      </rPr>
      <t>pouze cizinci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</si>
</sst>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164" fontId="0" fillId="0" borderId="6" xfId="1" applyNumberFormat="1" applyFont="1" applyBorder="1"/>
    <xf numFmtId="164" fontId="0" fillId="0" borderId="9" xfId="1" applyNumberFormat="1" applyFont="1" applyBorder="1"/>
    <xf numFmtId="164" fontId="0" fillId="0" borderId="12" xfId="1" applyNumberFormat="1" applyFont="1" applyBorder="1"/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164" fontId="0" fillId="0" borderId="21" xfId="1" applyNumberFormat="1" applyFont="1" applyBorder="1"/>
    <xf numFmtId="164" fontId="0" fillId="0" borderId="19" xfId="1" applyNumberFormat="1" applyFont="1" applyBorder="1"/>
    <xf numFmtId="164" fontId="0" fillId="0" borderId="20" xfId="1" applyNumberFormat="1" applyFon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18" xfId="0" applyNumberFormat="1" applyBorder="1"/>
    <xf numFmtId="3" fontId="0" fillId="0" borderId="16" xfId="0" applyNumberFormat="1" applyBorder="1"/>
    <xf numFmtId="3" fontId="0" fillId="0" borderId="17" xfId="0" applyNumberFormat="1" applyBorder="1"/>
    <xf numFmtId="0" fontId="0" fillId="0" borderId="15" xfId="0" applyBorder="1" applyAlignment="1">
      <alignment horizontal="left" indent="2"/>
    </xf>
    <xf numFmtId="0" fontId="0" fillId="0" borderId="13" xfId="0" applyBorder="1" applyAlignment="1">
      <alignment horizontal="left" indent="2"/>
    </xf>
    <xf numFmtId="0" fontId="0" fillId="0" borderId="14" xfId="0" applyBorder="1" applyAlignment="1">
      <alignment horizontal="left" indent="2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B0681-C7D4-449E-A6E3-9574AC3DC6AD}">
  <sheetPr>
    <pageSetUpPr fitToPage="1"/>
  </sheetPr>
  <dimension ref="A2:Q21"/>
  <sheetViews>
    <sheetView tabSelected="1" workbookViewId="0">
      <selection activeCell="A2" sqref="A2"/>
    </sheetView>
  </sheetViews>
  <sheetFormatPr defaultRowHeight="14.5" x14ac:dyDescent="0.35"/>
  <cols>
    <col min="1" max="1" width="9.90625" bestFit="1" customWidth="1"/>
    <col min="2" max="17" width="9.6328125" customWidth="1"/>
  </cols>
  <sheetData>
    <row r="2" spans="1:17" ht="15" thickBot="1" x14ac:dyDescent="0.4"/>
    <row r="3" spans="1:17" ht="18.5" x14ac:dyDescent="0.45">
      <c r="A3" s="28" t="s">
        <v>15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30"/>
    </row>
    <row r="4" spans="1:17" x14ac:dyDescent="0.35">
      <c r="A4" s="31" t="s">
        <v>3</v>
      </c>
      <c r="B4" s="24" t="s">
        <v>4</v>
      </c>
      <c r="C4" s="25"/>
      <c r="D4" s="25"/>
      <c r="E4" s="26"/>
      <c r="F4" s="27" t="s">
        <v>5</v>
      </c>
      <c r="G4" s="25"/>
      <c r="H4" s="25"/>
      <c r="I4" s="33"/>
      <c r="J4" s="24" t="s">
        <v>6</v>
      </c>
      <c r="K4" s="25"/>
      <c r="L4" s="25"/>
      <c r="M4" s="26"/>
      <c r="N4" s="27" t="s">
        <v>7</v>
      </c>
      <c r="O4" s="25"/>
      <c r="P4" s="25"/>
      <c r="Q4" s="26"/>
    </row>
    <row r="5" spans="1:17" x14ac:dyDescent="0.35">
      <c r="A5" s="31"/>
      <c r="B5" s="24" t="s">
        <v>12</v>
      </c>
      <c r="C5" s="25"/>
      <c r="D5" s="25"/>
      <c r="E5" s="26"/>
      <c r="F5" s="27" t="s">
        <v>12</v>
      </c>
      <c r="G5" s="25"/>
      <c r="H5" s="25"/>
      <c r="I5" s="33"/>
      <c r="J5" s="24" t="s">
        <v>12</v>
      </c>
      <c r="K5" s="25"/>
      <c r="L5" s="25"/>
      <c r="M5" s="26"/>
      <c r="N5" s="27" t="s">
        <v>12</v>
      </c>
      <c r="O5" s="25"/>
      <c r="P5" s="25"/>
      <c r="Q5" s="26"/>
    </row>
    <row r="6" spans="1:17" ht="29.5" thickBot="1" x14ac:dyDescent="0.4">
      <c r="A6" s="32"/>
      <c r="B6" s="7" t="s">
        <v>8</v>
      </c>
      <c r="C6" s="4" t="s">
        <v>9</v>
      </c>
      <c r="D6" s="4" t="s">
        <v>10</v>
      </c>
      <c r="E6" s="5" t="s">
        <v>11</v>
      </c>
      <c r="F6" s="6" t="s">
        <v>8</v>
      </c>
      <c r="G6" s="4" t="s">
        <v>9</v>
      </c>
      <c r="H6" s="4" t="s">
        <v>10</v>
      </c>
      <c r="I6" s="8" t="s">
        <v>11</v>
      </c>
      <c r="J6" s="7" t="s">
        <v>8</v>
      </c>
      <c r="K6" s="4" t="s">
        <v>9</v>
      </c>
      <c r="L6" s="4" t="s">
        <v>10</v>
      </c>
      <c r="M6" s="5" t="s">
        <v>11</v>
      </c>
      <c r="N6" s="6" t="s">
        <v>8</v>
      </c>
      <c r="O6" s="4" t="s">
        <v>9</v>
      </c>
      <c r="P6" s="4" t="s">
        <v>10</v>
      </c>
      <c r="Q6" s="5" t="s">
        <v>11</v>
      </c>
    </row>
    <row r="7" spans="1:17" x14ac:dyDescent="0.35">
      <c r="A7" s="21" t="s">
        <v>0</v>
      </c>
      <c r="B7" s="12">
        <v>197872</v>
      </c>
      <c r="C7" s="13">
        <v>1525359</v>
      </c>
      <c r="D7" s="13">
        <f>SUM(B7:C7)</f>
        <v>1723231</v>
      </c>
      <c r="E7" s="3">
        <f>B7/D7</f>
        <v>0.11482616085713407</v>
      </c>
      <c r="F7" s="18">
        <v>195340</v>
      </c>
      <c r="G7" s="13">
        <v>1468146</v>
      </c>
      <c r="H7" s="13">
        <f>SUM(F7:G7)</f>
        <v>1663486</v>
      </c>
      <c r="I7" s="9">
        <f>F7/H7</f>
        <v>0.1174280997856309</v>
      </c>
      <c r="J7" s="12">
        <v>185960</v>
      </c>
      <c r="K7" s="13">
        <v>1376704</v>
      </c>
      <c r="L7" s="13">
        <f>SUM(J7:K7)</f>
        <v>1562664</v>
      </c>
      <c r="M7" s="3">
        <f>J7/L7</f>
        <v>0.11900190955957263</v>
      </c>
      <c r="N7" s="18">
        <v>175959</v>
      </c>
      <c r="O7" s="13">
        <v>1293691</v>
      </c>
      <c r="P7" s="13">
        <f>SUM(N7:O7)</f>
        <v>1469650</v>
      </c>
      <c r="Q7" s="3">
        <f>N7/P7</f>
        <v>0.11972850678733031</v>
      </c>
    </row>
    <row r="8" spans="1:17" x14ac:dyDescent="0.35">
      <c r="A8" s="22" t="s">
        <v>1</v>
      </c>
      <c r="B8" s="14">
        <v>17373</v>
      </c>
      <c r="C8" s="15">
        <v>70208</v>
      </c>
      <c r="D8" s="15">
        <f t="shared" ref="D8:D9" si="0">SUM(B8:C8)</f>
        <v>87581</v>
      </c>
      <c r="E8" s="1">
        <f t="shared" ref="E8:E9" si="1">B8/D8</f>
        <v>0.1983649421678218</v>
      </c>
      <c r="F8" s="19">
        <v>21643</v>
      </c>
      <c r="G8" s="15">
        <v>92178</v>
      </c>
      <c r="H8" s="15">
        <f t="shared" ref="H8:H9" si="2">SUM(F8:G8)</f>
        <v>113821</v>
      </c>
      <c r="I8" s="10">
        <f t="shared" ref="I8:I9" si="3">F8/H8</f>
        <v>0.19014944518146915</v>
      </c>
      <c r="J8" s="14">
        <v>25145</v>
      </c>
      <c r="K8" s="15">
        <v>108717</v>
      </c>
      <c r="L8" s="15">
        <f t="shared" ref="L8:L9" si="4">SUM(J8:K8)</f>
        <v>133862</v>
      </c>
      <c r="M8" s="1">
        <f t="shared" ref="M8:M9" si="5">J8/L8</f>
        <v>0.18784270367990916</v>
      </c>
      <c r="N8" s="19">
        <v>29236</v>
      </c>
      <c r="O8" s="15">
        <v>125278</v>
      </c>
      <c r="P8" s="15">
        <f t="shared" ref="P8:P9" si="6">SUM(N8:O8)</f>
        <v>154514</v>
      </c>
      <c r="Q8" s="1">
        <f t="shared" ref="Q8:Q9" si="7">N8/P8</f>
        <v>0.18921262798193045</v>
      </c>
    </row>
    <row r="9" spans="1:17" ht="15" thickBot="1" x14ac:dyDescent="0.4">
      <c r="A9" s="23" t="s">
        <v>2</v>
      </c>
      <c r="B9" s="16">
        <v>15252</v>
      </c>
      <c r="C9" s="17">
        <v>68941</v>
      </c>
      <c r="D9" s="17">
        <f t="shared" si="0"/>
        <v>84193</v>
      </c>
      <c r="E9" s="2">
        <f t="shared" si="1"/>
        <v>0.18115520292660911</v>
      </c>
      <c r="F9" s="20">
        <v>20536</v>
      </c>
      <c r="G9" s="17">
        <v>93359</v>
      </c>
      <c r="H9" s="17">
        <f t="shared" si="2"/>
        <v>113895</v>
      </c>
      <c r="I9" s="11">
        <f t="shared" si="3"/>
        <v>0.18030642258220292</v>
      </c>
      <c r="J9" s="16">
        <v>23610</v>
      </c>
      <c r="K9" s="17">
        <v>108500</v>
      </c>
      <c r="L9" s="17">
        <f t="shared" si="4"/>
        <v>132110</v>
      </c>
      <c r="M9" s="2">
        <f t="shared" si="5"/>
        <v>0.17871470744076906</v>
      </c>
      <c r="N9" s="20">
        <v>27310</v>
      </c>
      <c r="O9" s="17">
        <v>123482</v>
      </c>
      <c r="P9" s="17">
        <f t="shared" si="6"/>
        <v>150792</v>
      </c>
      <c r="Q9" s="2">
        <f t="shared" si="7"/>
        <v>0.18111040373494616</v>
      </c>
    </row>
    <row r="11" spans="1:17" ht="15" thickBot="1" x14ac:dyDescent="0.4"/>
    <row r="12" spans="1:17" ht="18.5" x14ac:dyDescent="0.45">
      <c r="A12" s="28" t="s">
        <v>16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30"/>
    </row>
    <row r="13" spans="1:17" x14ac:dyDescent="0.35">
      <c r="A13" s="31" t="s">
        <v>3</v>
      </c>
      <c r="B13" s="24" t="s">
        <v>4</v>
      </c>
      <c r="C13" s="25"/>
      <c r="D13" s="25"/>
      <c r="E13" s="26"/>
      <c r="F13" s="27" t="s">
        <v>5</v>
      </c>
      <c r="G13" s="25"/>
      <c r="H13" s="25"/>
      <c r="I13" s="33"/>
      <c r="J13" s="24" t="s">
        <v>6</v>
      </c>
      <c r="K13" s="25"/>
      <c r="L13" s="25"/>
      <c r="M13" s="26"/>
      <c r="N13" s="27" t="s">
        <v>7</v>
      </c>
      <c r="O13" s="25"/>
      <c r="P13" s="25"/>
      <c r="Q13" s="26"/>
    </row>
    <row r="14" spans="1:17" x14ac:dyDescent="0.35">
      <c r="A14" s="31"/>
      <c r="B14" s="24" t="s">
        <v>12</v>
      </c>
      <c r="C14" s="25"/>
      <c r="D14" s="25"/>
      <c r="E14" s="26"/>
      <c r="F14" s="27" t="s">
        <v>12</v>
      </c>
      <c r="G14" s="25"/>
      <c r="H14" s="25"/>
      <c r="I14" s="33"/>
      <c r="J14" s="24" t="s">
        <v>12</v>
      </c>
      <c r="K14" s="25"/>
      <c r="L14" s="25"/>
      <c r="M14" s="26"/>
      <c r="N14" s="27" t="s">
        <v>12</v>
      </c>
      <c r="O14" s="25"/>
      <c r="P14" s="25"/>
      <c r="Q14" s="26"/>
    </row>
    <row r="15" spans="1:17" ht="29.5" thickBot="1" x14ac:dyDescent="0.4">
      <c r="A15" s="32"/>
      <c r="B15" s="7" t="s">
        <v>8</v>
      </c>
      <c r="C15" s="4" t="s">
        <v>9</v>
      </c>
      <c r="D15" s="4" t="s">
        <v>10</v>
      </c>
      <c r="E15" s="5" t="s">
        <v>11</v>
      </c>
      <c r="F15" s="6" t="s">
        <v>8</v>
      </c>
      <c r="G15" s="4" t="s">
        <v>9</v>
      </c>
      <c r="H15" s="4" t="s">
        <v>10</v>
      </c>
      <c r="I15" s="8" t="s">
        <v>11</v>
      </c>
      <c r="J15" s="7" t="s">
        <v>8</v>
      </c>
      <c r="K15" s="4" t="s">
        <v>9</v>
      </c>
      <c r="L15" s="4" t="s">
        <v>10</v>
      </c>
      <c r="M15" s="5" t="s">
        <v>11</v>
      </c>
      <c r="N15" s="6" t="s">
        <v>8</v>
      </c>
      <c r="O15" s="4" t="s">
        <v>9</v>
      </c>
      <c r="P15" s="4" t="s">
        <v>10</v>
      </c>
      <c r="Q15" s="5" t="s">
        <v>11</v>
      </c>
    </row>
    <row r="16" spans="1:17" x14ac:dyDescent="0.35">
      <c r="A16" s="21" t="s">
        <v>0</v>
      </c>
      <c r="B16" s="12">
        <v>573</v>
      </c>
      <c r="C16" s="13">
        <v>13302</v>
      </c>
      <c r="D16" s="13">
        <f>SUM(B16:C16)</f>
        <v>13875</v>
      </c>
      <c r="E16" s="3">
        <f>B16/D16</f>
        <v>4.1297297297297295E-2</v>
      </c>
      <c r="F16" s="18">
        <v>782</v>
      </c>
      <c r="G16" s="13">
        <v>15489</v>
      </c>
      <c r="H16" s="13">
        <f>SUM(F16:G16)</f>
        <v>16271</v>
      </c>
      <c r="I16" s="9">
        <f>F16/H16</f>
        <v>4.8060967365251062E-2</v>
      </c>
      <c r="J16" s="12">
        <v>908</v>
      </c>
      <c r="K16" s="13">
        <v>16759</v>
      </c>
      <c r="L16" s="13">
        <f>SUM(J16:K16)</f>
        <v>17667</v>
      </c>
      <c r="M16" s="3">
        <f>J16/L16</f>
        <v>5.1395256693269942E-2</v>
      </c>
      <c r="N16" s="18">
        <v>1039</v>
      </c>
      <c r="O16" s="13">
        <v>17832</v>
      </c>
      <c r="P16" s="13">
        <f>SUM(N16:O16)</f>
        <v>18871</v>
      </c>
      <c r="Q16" s="3">
        <f>N16/P16</f>
        <v>5.5058025541836683E-2</v>
      </c>
    </row>
    <row r="17" spans="1:17" x14ac:dyDescent="0.35">
      <c r="A17" s="22" t="s">
        <v>1</v>
      </c>
      <c r="B17" s="14">
        <v>267</v>
      </c>
      <c r="C17" s="15">
        <v>760</v>
      </c>
      <c r="D17" s="15">
        <f t="shared" ref="D17:D18" si="8">SUM(B17:C17)</f>
        <v>1027</v>
      </c>
      <c r="E17" s="1">
        <f t="shared" ref="E17:E18" si="9">B17/D17</f>
        <v>0.2599805258033106</v>
      </c>
      <c r="F17" s="19">
        <v>296</v>
      </c>
      <c r="G17" s="15">
        <v>833</v>
      </c>
      <c r="H17" s="15">
        <f t="shared" ref="H17:H18" si="10">SUM(F17:G17)</f>
        <v>1129</v>
      </c>
      <c r="I17" s="10">
        <f t="shared" ref="I17:I18" si="11">F17/H17</f>
        <v>0.26217891939769705</v>
      </c>
      <c r="J17" s="14">
        <v>321</v>
      </c>
      <c r="K17" s="15">
        <v>904</v>
      </c>
      <c r="L17" s="15">
        <f t="shared" ref="L17:L18" si="12">SUM(J17:K17)</f>
        <v>1225</v>
      </c>
      <c r="M17" s="1">
        <f t="shared" ref="M17:M18" si="13">J17/L17</f>
        <v>0.26204081632653059</v>
      </c>
      <c r="N17" s="19">
        <v>356</v>
      </c>
      <c r="O17" s="15">
        <v>972</v>
      </c>
      <c r="P17" s="15">
        <f t="shared" ref="P17:P18" si="14">SUM(N17:O17)</f>
        <v>1328</v>
      </c>
      <c r="Q17" s="1">
        <f t="shared" ref="Q17:Q18" si="15">N17/P17</f>
        <v>0.26807228915662651</v>
      </c>
    </row>
    <row r="18" spans="1:17" ht="15" thickBot="1" x14ac:dyDescent="0.4">
      <c r="A18" s="23" t="s">
        <v>2</v>
      </c>
      <c r="B18" s="16">
        <v>72</v>
      </c>
      <c r="C18" s="17">
        <v>429</v>
      </c>
      <c r="D18" s="17">
        <f t="shared" si="8"/>
        <v>501</v>
      </c>
      <c r="E18" s="2">
        <f t="shared" si="9"/>
        <v>0.1437125748502994</v>
      </c>
      <c r="F18" s="20">
        <v>100</v>
      </c>
      <c r="G18" s="17">
        <v>589</v>
      </c>
      <c r="H18" s="17">
        <f t="shared" si="10"/>
        <v>689</v>
      </c>
      <c r="I18" s="11">
        <f t="shared" si="11"/>
        <v>0.14513788098693758</v>
      </c>
      <c r="J18" s="16">
        <v>122</v>
      </c>
      <c r="K18" s="17">
        <v>724</v>
      </c>
      <c r="L18" s="17">
        <f t="shared" si="12"/>
        <v>846</v>
      </c>
      <c r="M18" s="2">
        <f t="shared" si="13"/>
        <v>0.14420803782505912</v>
      </c>
      <c r="N18" s="20">
        <v>168</v>
      </c>
      <c r="O18" s="17">
        <v>902</v>
      </c>
      <c r="P18" s="17">
        <f t="shared" si="14"/>
        <v>1070</v>
      </c>
      <c r="Q18" s="2">
        <f t="shared" si="15"/>
        <v>0.15700934579439252</v>
      </c>
    </row>
    <row r="20" spans="1:17" x14ac:dyDescent="0.35">
      <c r="A20" t="s">
        <v>13</v>
      </c>
    </row>
    <row r="21" spans="1:17" x14ac:dyDescent="0.35">
      <c r="A21" t="s">
        <v>14</v>
      </c>
    </row>
  </sheetData>
  <mergeCells count="20">
    <mergeCell ref="A4:A6"/>
    <mergeCell ref="A3:Q3"/>
    <mergeCell ref="B5:E5"/>
    <mergeCell ref="F5:I5"/>
    <mergeCell ref="J5:M5"/>
    <mergeCell ref="N5:Q5"/>
    <mergeCell ref="B4:E4"/>
    <mergeCell ref="F4:I4"/>
    <mergeCell ref="J4:M4"/>
    <mergeCell ref="N4:Q4"/>
    <mergeCell ref="J14:M14"/>
    <mergeCell ref="N14:Q14"/>
    <mergeCell ref="A12:Q12"/>
    <mergeCell ref="A13:A15"/>
    <mergeCell ref="B13:E13"/>
    <mergeCell ref="F13:I13"/>
    <mergeCell ref="J13:M13"/>
    <mergeCell ref="N13:Q13"/>
    <mergeCell ref="B14:E14"/>
    <mergeCell ref="F14:I14"/>
  </mergeCells>
  <pageMargins left="0.7" right="0.7" top="0.78740157499999996" bottom="0.78740157499999996" header="0.3" footer="0.3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Počty osob s ŘO sk.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Bašta Martin</dc:creator>
  <cp:lastModifiedBy>Folvarský Roman Ing.</cp:lastModifiedBy>
  <cp:lastPrinted>2025-09-02T07:11:31Z</cp:lastPrinted>
  <dcterms:created xsi:type="dcterms:W3CDTF">2025-09-01T10:00:25Z</dcterms:created>
  <dcterms:modified xsi:type="dcterms:W3CDTF">2025-09-02T07:11:49Z</dcterms:modified>
</cp:coreProperties>
</file>