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"08 / 2018"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<sst xmlns="http://schemas.openxmlformats.org/spreadsheetml/2006/main" count="97">
  <si>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</si>
  <si>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</si>
  <si>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</si>
  <si>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</si>
  <si>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</si>
  <si>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</si>
  <si>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</si>
  <si>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</si>
  <si>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</si>
  <si>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</si>
  <si>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</si>
  <si>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</si>
  <si>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</si>
  <si>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</si>
  <si>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</si>
  <si>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</si>
  <si>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</si>
  <si>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</si>
  <si>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</si>
  <si>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</si>
  <si>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</si>
  <si>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</si>
  <si>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</si>
  <si>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</si>
  <si>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</si>
  <si>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</si>
  <si>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</si>
  <si>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</si>
  <si>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</si>
  <si>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</si>
  <si>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</si>
  <si>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</si>
  <si>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</si>
  <si>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</si>
  <si>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</si>
  <si>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</si>
  <si>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</si>
  <si>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</si>
  <si>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</si>
  <si>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</si>
  <si>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</si>
  <si>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</si>
  <si>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</si>
  <si>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</si>
  <si>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</si>
  <si>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</si>
  <si>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</si>
  <si>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</si>
  <si>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</si>
  <si>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</si>
  <si>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</si>
  <si>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</si>
  <si>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M#NX#X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</si>
  <si>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</si>
  <si>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</si>
  <si>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</si>
  <si>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</si>
  <si>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</si>
  <si>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</si>
  <si>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</si>
  <si>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</si>
  <si>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</si>
  <si>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</si>
  <si>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</si>
  <si>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</si>
  <si>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</si>
  <si>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</si>
  <si>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</si>
  <si>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</si>
  <si>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</si>
  <si>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</si>
  <si>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</si>
  <si>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</si>
  <si>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</si>
  <si>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</si>
  <si>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</si>
  <si>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</si>
  <si>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</si>
  <si>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R#NX#X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</si>
  <si>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</si>
  <si>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</si>
  <si>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</si>
  <si>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</si>
  <si>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</si>
  <si>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</si>
  <si>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</si>
  <si>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</si>
  <si>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R#OX#X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</si>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</sst>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3.11583107616965E-302"/>
      <sz val="18"/>
      <scheme val="none"/>
    </font>
    <font>
      <name val="Calibri"/>
      <charset val="238"/>
      <family val="2"/>
      <color auto="1" tint="3.11583107616965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08 / 2018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27830</v>
      </c>
      <c r="F5" s="24">
        <f>IF(ISERROR(VLOOKUP(F$1&amp;$A5,DATA_OBLAST,2,0)),"-",VLOOKUP(F$1&amp;$A5,DATA_OBLAST,2,0))</f>
        <v>193252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108</v>
      </c>
      <c r="F6" s="25">
        <f>IF(ISERROR(VLOOKUP(F$1&amp;$A6,DATA_OBLAST,2,0)),"-",VLOOKUP(F$1&amp;$A6,DATA_OBLAST,2,0))</f>
        <v>754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1784</v>
      </c>
      <c r="F7" s="25">
        <f>IF(ISERROR(VLOOKUP(F$1&amp;$A7,DATA_OBLAST,2,0)),"-",VLOOKUP(F$1&amp;$A7,DATA_OBLAST,2,0))</f>
        <v>13013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662</v>
      </c>
      <c r="F8" s="25">
        <f>IF(ISERROR(VLOOKUP(F$1&amp;$A8,DATA_OBLAST,2,0)),"-",VLOOKUP(F$1&amp;$A8,DATA_OBLAST,2,0))</f>
        <v>6375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1986</v>
      </c>
      <c r="F9" s="25">
        <f>IF(ISERROR(VLOOKUP(F$1&amp;$A9,DATA_OBLAST,2,0)),"-",VLOOKUP(F$1&amp;$A9,DATA_OBLAST,2,0))</f>
        <v>13656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3330</v>
      </c>
      <c r="F10" s="25">
        <f>IF(ISERROR(VLOOKUP(F$1&amp;$A10,DATA_OBLAST,2,0)),"-",VLOOKUP(F$1&amp;$A10,DATA_OBLAST,2,0))</f>
        <v>27872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320</v>
      </c>
      <c r="F11" s="25">
        <f>IF(ISERROR(VLOOKUP(F$1&amp;$A11,DATA_OBLAST,2,0)),"-",VLOOKUP(F$1&amp;$A11,DATA_OBLAST,2,0))</f>
        <v>2672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179</v>
      </c>
      <c r="F12" s="28">
        <f>IF(ISERROR(VLOOKUP(F$1&amp;$A12,DATA_OBLAST,2,0)),"-",VLOOKUP(F$1&amp;$A12,DATA_OBLAST,2,0))</f>
        <v>1689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>
        <f>IF(ISERROR(VLOOKUP(E$1&amp;$A13,DATA_OBLAST,2,0)),"-",VLOOKUP(E$1&amp;$A13,DATA_OBLAST,2,0))</f>
        <v>1</v>
      </c>
      <c r="F13" s="29">
        <f>IF(ISERROR(VLOOKUP(F$1&amp;$A13,DATA_OBLAST,2,0)),"-",VLOOKUP(F$1&amp;$A13,DATA_OBLAST,2,0))</f>
        <v>5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36200</v>
      </c>
      <c r="F14" s="30">
        <f>SUM(F5:F13)</f>
        <v>259288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08 / 2018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15085</v>
      </c>
      <c r="F5" s="24">
        <f>IF(ISERROR(VLOOKUP(F$1&amp;$A5,DATA_OBLAST,2,0)),"-",VLOOKUP(F$1&amp;$A5,DATA_OBLAST,2,0))</f>
        <v>121631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48</v>
      </c>
      <c r="F6" s="25">
        <f>IF(ISERROR(VLOOKUP(F$1&amp;$A6,DATA_OBLAST,2,0)),"-",VLOOKUP(F$1&amp;$A6,DATA_OBLAST,2,0))</f>
        <v>321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973</v>
      </c>
      <c r="F7" s="25">
        <f>IF(ISERROR(VLOOKUP(F$1&amp;$A7,DATA_OBLAST,2,0)),"-",VLOOKUP(F$1&amp;$A7,DATA_OBLAST,2,0))</f>
        <v>7876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277</v>
      </c>
      <c r="F8" s="25">
        <f>IF(ISERROR(VLOOKUP(F$1&amp;$A8,DATA_OBLAST,2,0)),"-",VLOOKUP(F$1&amp;$A8,DATA_OBLAST,2,0))</f>
        <v>2263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1748</v>
      </c>
      <c r="F9" s="25">
        <f>IF(ISERROR(VLOOKUP(F$1&amp;$A9,DATA_OBLAST,2,0)),"-",VLOOKUP(F$1&amp;$A9,DATA_OBLAST,2,0))</f>
        <v>13696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423</v>
      </c>
      <c r="F10" s="25">
        <f>IF(ISERROR(VLOOKUP(F$1&amp;$A10,DATA_OBLAST,2,0)),"-",VLOOKUP(F$1&amp;$A10,DATA_OBLAST,2,0))</f>
        <v>3467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70</v>
      </c>
      <c r="F11" s="25">
        <f>IF(ISERROR(VLOOKUP(F$1&amp;$A11,DATA_OBLAST,2,0)),"-",VLOOKUP(F$1&amp;$A11,DATA_OBLAST,2,0))</f>
        <v>771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48</v>
      </c>
      <c r="F12" s="28">
        <f>IF(ISERROR(VLOOKUP(F$1&amp;$A12,DATA_OBLAST,2,0)),"-",VLOOKUP(F$1&amp;$A12,DATA_OBLAST,2,0))</f>
        <v>486</v>
      </c>
    </row>
    <row r="13" ht="60" customHeight="1" thickBot="1">
      <c r="A13" s="2" t="s">
        <v>34</v>
      </c>
      <c r="C13" s="14" t="s">
        <v>4</v>
      </c>
      <c r="D13" s="23"/>
      <c r="E13" s="15" t="str">
        <f>IF(ISERROR(VLOOKUP(E$1&amp;$A13,DATA_OBLAST,2,0)),"-",VLOOKUP(E$1&amp;$A13,DATA_OBLAST,2,0))</f>
        <v>-</v>
      </c>
      <c r="F13" s="29">
        <f>IF(ISERROR(VLOOKUP(F$1&amp;$A13,DATA_OBLAST,2,0)),"-",VLOOKUP(F$1&amp;$A13,DATA_OBLAST,2,0))</f>
        <v>4</v>
      </c>
    </row>
    <row r="14" ht="60" customHeight="1" thickTop="1" thickBot="1">
      <c r="C14" s="18" t="s">
        <v>2</v>
      </c>
      <c r="D14" s="23"/>
      <c r="E14" s="15">
        <f>SUM(E5:E13)</f>
        <v>18672</v>
      </c>
      <c r="F14" s="29">
        <f>SUM(F5:F13)</f>
        <v>150515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08 / 2018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15787</v>
      </c>
      <c r="F5" s="24">
        <f>IF(ISERROR(VLOOKUP(F$1&amp;$A5,DATA_OBLAST,2,0)),"-",VLOOKUP(F$1&amp;$A5,DATA_OBLAST,2,0))</f>
        <v>127935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58</v>
      </c>
      <c r="F6" s="25">
        <f>IF(ISERROR(VLOOKUP(F$1&amp;$A6,DATA_OBLAST,2,0)),"-",VLOOKUP(F$1&amp;$A6,DATA_OBLAST,2,0))</f>
        <v>679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993</v>
      </c>
      <c r="F7" s="25">
        <f>IF(ISERROR(VLOOKUP(F$1&amp;$A7,DATA_OBLAST,2,0)),"-",VLOOKUP(F$1&amp;$A7,DATA_OBLAST,2,0))</f>
        <v>9048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744</v>
      </c>
      <c r="F8" s="25">
        <f>IF(ISERROR(VLOOKUP(F$1&amp;$A8,DATA_OBLAST,2,0)),"-",VLOOKUP(F$1&amp;$A8,DATA_OBLAST,2,0))</f>
        <v>7299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255</v>
      </c>
      <c r="F9" s="25">
        <f>IF(ISERROR(VLOOKUP(F$1&amp;$A9,DATA_OBLAST,2,0)),"-",VLOOKUP(F$1&amp;$A9,DATA_OBLAST,2,0))</f>
        <v>2442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832</v>
      </c>
      <c r="F10" s="25">
        <f>IF(ISERROR(VLOOKUP(F$1&amp;$A10,DATA_OBLAST,2,0)),"-",VLOOKUP(F$1&amp;$A10,DATA_OBLAST,2,0))</f>
        <v>7898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30</v>
      </c>
      <c r="F11" s="25">
        <f>IF(ISERROR(VLOOKUP(F$1&amp;$A11,DATA_OBLAST,2,0)),"-",VLOOKUP(F$1&amp;$A11,DATA_OBLAST,2,0))</f>
        <v>458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42</v>
      </c>
      <c r="F12" s="25">
        <f>IF(ISERROR(VLOOKUP(F$1&amp;$A12,DATA_OBLAST,2,0)),"-",VLOOKUP(F$1&amp;$A12,DATA_OBLAST,2,0))</f>
        <v>469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209</v>
      </c>
      <c r="F13" s="29">
        <f>IF(ISERROR(VLOOKUP(F$1&amp;$A13,DATA_OBLAST,2,0)),"-",VLOOKUP(F$1&amp;$A13,DATA_OBLAST,2,0))</f>
        <v>1317</v>
      </c>
    </row>
    <row r="14" ht="60" customHeight="1" thickTop="1" thickBot="1">
      <c r="C14" s="18" t="s">
        <v>2</v>
      </c>
      <c r="D14" s="23"/>
      <c r="E14" s="15">
        <f>SUM(E5:E13)</f>
        <v>18950</v>
      </c>
      <c r="F14" s="29">
        <f>SUM(F5:F13)</f>
        <v>157545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5"/>
  <sheetFormatPr defaultRowHeight="15"/>
  <cols>
    <col min="1" max="2" width="13" customWidth="1"/>
  </cols>
  <sheetData>
    <row r="1">
      <c r="A1">
        <v>53</v>
      </c>
      <c r="B1">
        <f>+IF(RADEK_POCET&lt;1,1,RADEK_POCET)+2</f>
        <v>55</v>
      </c>
    </row>
    <row r="2">
      <c r="A2" t="s">
        <v>13</v>
      </c>
      <c r="B2" t="s">
        <v>14</v>
      </c>
    </row>
    <row r="3">
      <c r="A3" t="s">
        <v>44</v>
      </c>
      <c r="B3">
        <v>108</v>
      </c>
    </row>
    <row r="4" ht="15">
      <c r="A4" t="s">
        <v>45</v>
      </c>
      <c r="B4">
        <v>1986</v>
      </c>
    </row>
    <row r="5" ht="15">
      <c r="A5" t="s">
        <v>46</v>
      </c>
      <c r="B5">
        <v>1784</v>
      </c>
    </row>
    <row r="6" ht="15">
      <c r="A6" t="s">
        <v>47</v>
      </c>
      <c r="B6">
        <v>662</v>
      </c>
    </row>
    <row r="7" ht="15">
      <c r="A7" t="s">
        <v>48</v>
      </c>
      <c r="B7">
        <v>3330</v>
      </c>
    </row>
    <row r="8" ht="15">
      <c r="A8" t="s">
        <v>49</v>
      </c>
      <c r="B8">
        <v>27830</v>
      </c>
    </row>
    <row r="9" ht="15">
      <c r="A9" t="s">
        <v>50</v>
      </c>
      <c r="B9">
        <v>179</v>
      </c>
    </row>
    <row r="10" ht="15">
      <c r="A10" t="s">
        <v>51</v>
      </c>
      <c r="B10">
        <v>320</v>
      </c>
    </row>
    <row r="11" ht="15">
      <c r="A11" t="s">
        <v>52</v>
      </c>
      <c r="B11">
        <v>1</v>
      </c>
    </row>
    <row r="12" ht="15">
      <c r="A12" t="s">
        <v>53</v>
      </c>
      <c r="B12">
        <v>48</v>
      </c>
    </row>
    <row r="13" ht="15">
      <c r="A13" t="s">
        <v>54</v>
      </c>
      <c r="B13">
        <v>1748</v>
      </c>
    </row>
    <row r="14" ht="15">
      <c r="A14" t="s">
        <v>55</v>
      </c>
      <c r="B14">
        <v>973</v>
      </c>
    </row>
    <row r="15" ht="15">
      <c r="A15" t="s">
        <v>56</v>
      </c>
      <c r="B15">
        <v>277</v>
      </c>
    </row>
    <row r="16" ht="15">
      <c r="A16" t="s">
        <v>57</v>
      </c>
      <c r="B16">
        <v>423</v>
      </c>
    </row>
    <row r="17" ht="15">
      <c r="A17" t="s">
        <v>58</v>
      </c>
      <c r="B17">
        <v>15085</v>
      </c>
    </row>
    <row r="18" ht="15">
      <c r="A18" t="s">
        <v>59</v>
      </c>
      <c r="B18">
        <v>48</v>
      </c>
    </row>
    <row r="19" ht="15">
      <c r="A19" t="s">
        <v>60</v>
      </c>
      <c r="B19">
        <v>70</v>
      </c>
    </row>
    <row r="20" ht="15">
      <c r="A20" t="s">
        <v>61</v>
      </c>
      <c r="B20">
        <v>58</v>
      </c>
    </row>
    <row r="21" ht="15">
      <c r="A21" t="s">
        <v>62</v>
      </c>
      <c r="B21">
        <v>255</v>
      </c>
    </row>
    <row r="22" ht="15">
      <c r="A22" t="s">
        <v>63</v>
      </c>
      <c r="B22">
        <v>993</v>
      </c>
    </row>
    <row r="23" ht="15">
      <c r="A23" t="s">
        <v>64</v>
      </c>
      <c r="B23">
        <v>744</v>
      </c>
    </row>
    <row r="24" ht="15">
      <c r="A24" t="s">
        <v>65</v>
      </c>
      <c r="B24">
        <v>832</v>
      </c>
    </row>
    <row r="25" ht="15">
      <c r="A25" t="s">
        <v>66</v>
      </c>
      <c r="B25">
        <v>15787</v>
      </c>
    </row>
    <row r="26" ht="15">
      <c r="A26" t="s">
        <v>67</v>
      </c>
      <c r="B26">
        <v>42</v>
      </c>
    </row>
    <row r="27" ht="15">
      <c r="A27" t="s">
        <v>68</v>
      </c>
      <c r="B27">
        <v>30</v>
      </c>
    </row>
    <row r="28" ht="15">
      <c r="A28" t="s">
        <v>69</v>
      </c>
      <c r="B28">
        <v>209</v>
      </c>
    </row>
    <row r="29" ht="15">
      <c r="A29" t="s">
        <v>70</v>
      </c>
      <c r="B29">
        <v>754</v>
      </c>
    </row>
    <row r="30" ht="15">
      <c r="A30" t="s">
        <v>71</v>
      </c>
      <c r="B30">
        <v>13656</v>
      </c>
    </row>
    <row r="31" ht="15">
      <c r="A31" t="s">
        <v>72</v>
      </c>
      <c r="B31">
        <v>13013</v>
      </c>
    </row>
    <row r="32" ht="15">
      <c r="A32" t="s">
        <v>73</v>
      </c>
      <c r="B32">
        <v>6375</v>
      </c>
    </row>
    <row r="33" ht="15">
      <c r="A33" t="s">
        <v>74</v>
      </c>
      <c r="B33">
        <v>27872</v>
      </c>
    </row>
    <row r="34" ht="15">
      <c r="A34" t="s">
        <v>75</v>
      </c>
      <c r="B34">
        <v>193252</v>
      </c>
    </row>
    <row r="35" ht="15">
      <c r="A35" t="s">
        <v>76</v>
      </c>
      <c r="B35">
        <v>1689</v>
      </c>
    </row>
    <row r="36" ht="15">
      <c r="A36" t="s">
        <v>77</v>
      </c>
      <c r="B36">
        <v>2672</v>
      </c>
    </row>
    <row r="37" ht="15">
      <c r="A37" t="s">
        <v>78</v>
      </c>
      <c r="B37">
        <v>5</v>
      </c>
    </row>
    <row r="38" ht="15">
      <c r="A38" t="s">
        <v>79</v>
      </c>
      <c r="B38">
        <v>321</v>
      </c>
    </row>
    <row r="39" ht="15">
      <c r="A39" t="s">
        <v>80</v>
      </c>
      <c r="B39">
        <v>13696</v>
      </c>
    </row>
    <row r="40" ht="15">
      <c r="A40" t="s">
        <v>81</v>
      </c>
      <c r="B40">
        <v>7876</v>
      </c>
    </row>
    <row r="41" ht="15">
      <c r="A41" t="s">
        <v>82</v>
      </c>
      <c r="B41">
        <v>2263</v>
      </c>
    </row>
    <row r="42" ht="15">
      <c r="A42" t="s">
        <v>83</v>
      </c>
      <c r="B42">
        <v>3467</v>
      </c>
    </row>
    <row r="43" ht="15">
      <c r="A43" t="s">
        <v>84</v>
      </c>
      <c r="B43">
        <v>121631</v>
      </c>
    </row>
    <row r="44" ht="15">
      <c r="A44" t="s">
        <v>85</v>
      </c>
      <c r="B44">
        <v>486</v>
      </c>
    </row>
    <row r="45" ht="15">
      <c r="A45" t="s">
        <v>86</v>
      </c>
      <c r="B45">
        <v>771</v>
      </c>
    </row>
    <row r="46" ht="15">
      <c r="A46" t="s">
        <v>87</v>
      </c>
      <c r="B46">
        <v>4</v>
      </c>
    </row>
    <row r="47" ht="15">
      <c r="A47" t="s">
        <v>88</v>
      </c>
      <c r="B47">
        <v>679</v>
      </c>
    </row>
    <row r="48" ht="15">
      <c r="A48" t="s">
        <v>89</v>
      </c>
      <c r="B48">
        <v>2442</v>
      </c>
    </row>
    <row r="49" ht="15">
      <c r="A49" t="s">
        <v>90</v>
      </c>
      <c r="B49">
        <v>9048</v>
      </c>
    </row>
    <row r="50" ht="15">
      <c r="A50" t="s">
        <v>91</v>
      </c>
      <c r="B50">
        <v>7299</v>
      </c>
    </row>
    <row r="51" ht="15">
      <c r="A51" t="s">
        <v>92</v>
      </c>
      <c r="B51">
        <v>7898</v>
      </c>
    </row>
    <row r="52" ht="15">
      <c r="A52" t="s">
        <v>93</v>
      </c>
      <c r="B52">
        <v>127935</v>
      </c>
    </row>
    <row r="53" ht="15">
      <c r="A53" t="s">
        <v>94</v>
      </c>
      <c r="B53">
        <v>469</v>
      </c>
    </row>
    <row r="54" ht="15">
      <c r="A54" t="s">
        <v>95</v>
      </c>
      <c r="B54">
        <v>458</v>
      </c>
    </row>
    <row r="55" ht="15">
      <c r="A55" t="s">
        <v>96</v>
      </c>
      <c r="B55">
        <v>1317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2018-09-05T12:23:10Z</dcterms:created>
  <dcterms:modified xsi:type="dcterms:W3CDTF">2018-09-05T10:23:10Z</dcterms:modified>
</cp:coreProperties>
</file>